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6403EBFF-359A-43F2-BC51-D18E315B9851}" xr6:coauthVersionLast="47" xr6:coauthVersionMax="47" xr10:uidLastSave="{00000000-0000-0000-0000-000000000000}"/>
  <bookViews>
    <workbookView xWindow="1170" yWindow="1170" windowWidth="21600" windowHeight="13125" xr2:uid="{00000000-000D-0000-FFFF-FFFF00000000}"/>
  </bookViews>
  <sheets>
    <sheet name="Пон 1" sheetId="7" r:id="rId1"/>
    <sheet name="Втор1" sheetId="8" r:id="rId2"/>
    <sheet name="среда-1" sheetId="6" r:id="rId3"/>
    <sheet name="четверг 1" sheetId="3" r:id="rId4"/>
    <sheet name="пятница 1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6" i="9" l="1"/>
  <c r="H26" i="9"/>
  <c r="I26" i="9"/>
  <c r="J26" i="9"/>
  <c r="K26" i="9"/>
  <c r="L26" i="9"/>
  <c r="M26" i="9"/>
  <c r="N26" i="9"/>
  <c r="O26" i="9"/>
  <c r="O37" i="9" s="1"/>
  <c r="H35" i="3"/>
  <c r="I35" i="3"/>
  <c r="J35" i="3"/>
  <c r="K35" i="3"/>
  <c r="L35" i="3"/>
  <c r="M35" i="3"/>
  <c r="N35" i="3"/>
  <c r="O35" i="3"/>
  <c r="H25" i="3"/>
  <c r="I25" i="3"/>
  <c r="J25" i="3"/>
  <c r="K25" i="3"/>
  <c r="L25" i="3"/>
  <c r="M25" i="3"/>
  <c r="N25" i="3"/>
  <c r="O25" i="3"/>
  <c r="H33" i="6"/>
  <c r="H24" i="6"/>
  <c r="I33" i="6"/>
  <c r="I24" i="6"/>
  <c r="J33" i="6"/>
  <c r="J24" i="6"/>
  <c r="K33" i="6"/>
  <c r="K34" i="6" s="1"/>
  <c r="K24" i="6"/>
  <c r="L33" i="6"/>
  <c r="L24" i="6"/>
  <c r="M33" i="6"/>
  <c r="M24" i="6"/>
  <c r="N24" i="6"/>
  <c r="N33" i="6"/>
  <c r="O33" i="6"/>
  <c r="O24" i="6"/>
  <c r="H33" i="7"/>
  <c r="H25" i="7"/>
  <c r="H34" i="7" s="1"/>
  <c r="I33" i="7"/>
  <c r="I25" i="7"/>
  <c r="I34" i="7" s="1"/>
  <c r="J34" i="7"/>
  <c r="J33" i="7"/>
  <c r="J25" i="7"/>
  <c r="K33" i="7"/>
  <c r="K34" i="7" s="1"/>
  <c r="K25" i="7"/>
  <c r="L33" i="7"/>
  <c r="L25" i="7"/>
  <c r="L34" i="7" s="1"/>
  <c r="M33" i="7"/>
  <c r="M25" i="7"/>
  <c r="M34" i="7" s="1"/>
  <c r="N34" i="7"/>
  <c r="N33" i="7"/>
  <c r="N25" i="7"/>
  <c r="O33" i="7"/>
  <c r="O34" i="7" s="1"/>
  <c r="O25" i="7"/>
  <c r="H35" i="8"/>
  <c r="H36" i="8" s="1"/>
  <c r="H25" i="8"/>
  <c r="I35" i="8"/>
  <c r="I25" i="8"/>
  <c r="I36" i="8" s="1"/>
  <c r="J35" i="8"/>
  <c r="J25" i="8"/>
  <c r="K35" i="8"/>
  <c r="K25" i="8"/>
  <c r="L35" i="8"/>
  <c r="L25" i="8"/>
  <c r="M25" i="8"/>
  <c r="N35" i="8"/>
  <c r="N25" i="8"/>
  <c r="O35" i="8"/>
  <c r="O25" i="8"/>
  <c r="G33" i="6"/>
  <c r="F36" i="9"/>
  <c r="G36" i="9"/>
  <c r="F26" i="9"/>
  <c r="G26" i="9"/>
  <c r="E26" i="9"/>
  <c r="D26" i="9"/>
  <c r="C35" i="3"/>
  <c r="F33" i="6"/>
  <c r="E33" i="6"/>
  <c r="D33" i="6"/>
  <c r="G24" i="6"/>
  <c r="G35" i="3"/>
  <c r="D35" i="3"/>
  <c r="E35" i="3"/>
  <c r="F35" i="3"/>
  <c r="G25" i="3"/>
  <c r="C25" i="3"/>
  <c r="F24" i="6"/>
  <c r="E24" i="6"/>
  <c r="D24" i="6"/>
  <c r="G35" i="8"/>
  <c r="F35" i="8"/>
  <c r="E35" i="8"/>
  <c r="D35" i="8"/>
  <c r="C35" i="8"/>
  <c r="C36" i="8" s="1"/>
  <c r="G25" i="8"/>
  <c r="F25" i="8"/>
  <c r="E25" i="8"/>
  <c r="E36" i="8" s="1"/>
  <c r="D25" i="8"/>
  <c r="G33" i="7"/>
  <c r="G25" i="7"/>
  <c r="F33" i="7"/>
  <c r="F25" i="7"/>
  <c r="E33" i="7"/>
  <c r="E25" i="7"/>
  <c r="E34" i="7" s="1"/>
  <c r="D33" i="7"/>
  <c r="D25" i="7"/>
  <c r="C24" i="6"/>
  <c r="N36" i="9"/>
  <c r="M36" i="9"/>
  <c r="L36" i="9"/>
  <c r="K36" i="9"/>
  <c r="J36" i="9"/>
  <c r="I36" i="9"/>
  <c r="H36" i="9"/>
  <c r="E36" i="9"/>
  <c r="D36" i="9"/>
  <c r="C36" i="9"/>
  <c r="C37" i="9" s="1"/>
  <c r="F25" i="3"/>
  <c r="E25" i="3"/>
  <c r="D25" i="3"/>
  <c r="C33" i="6"/>
  <c r="C34" i="6" s="1"/>
  <c r="M35" i="8"/>
  <c r="L36" i="8" l="1"/>
  <c r="L36" i="3"/>
  <c r="J36" i="8"/>
  <c r="N36" i="8"/>
  <c r="J36" i="3"/>
  <c r="H36" i="3"/>
  <c r="F36" i="8"/>
  <c r="G36" i="8"/>
  <c r="K36" i="8"/>
  <c r="G37" i="9"/>
  <c r="L37" i="9"/>
  <c r="N37" i="9"/>
  <c r="H37" i="9"/>
  <c r="N36" i="3"/>
  <c r="K36" i="3"/>
  <c r="O36" i="3"/>
  <c r="I36" i="3"/>
  <c r="M36" i="3"/>
  <c r="C36" i="3"/>
  <c r="E34" i="6"/>
  <c r="N34" i="6"/>
  <c r="O36" i="8"/>
  <c r="D36" i="8"/>
  <c r="G34" i="6"/>
  <c r="F34" i="6"/>
  <c r="D34" i="6"/>
  <c r="G36" i="3"/>
  <c r="F36" i="3"/>
  <c r="E36" i="3"/>
  <c r="D36" i="3"/>
  <c r="K37" i="9"/>
  <c r="F37" i="9"/>
  <c r="J37" i="9"/>
  <c r="I37" i="9"/>
  <c r="M37" i="9"/>
  <c r="E37" i="9"/>
  <c r="D37" i="9"/>
  <c r="G34" i="7"/>
  <c r="F34" i="7"/>
  <c r="D34" i="7"/>
  <c r="J34" i="6"/>
  <c r="I34" i="6"/>
  <c r="H34" i="6"/>
  <c r="C34" i="7"/>
</calcChain>
</file>

<file path=xl/sharedStrings.xml><?xml version="1.0" encoding="utf-8"?>
<sst xmlns="http://schemas.openxmlformats.org/spreadsheetml/2006/main" count="275" uniqueCount="105">
  <si>
    <t>Наименование блюда</t>
  </si>
  <si>
    <t>Выход, гр.</t>
  </si>
  <si>
    <t>Пищевые вещества, гр.</t>
  </si>
  <si>
    <t>Б</t>
  </si>
  <si>
    <t>Ж</t>
  </si>
  <si>
    <t>У</t>
  </si>
  <si>
    <t>Хлеб пшеничный</t>
  </si>
  <si>
    <t>Энергети ческая ценность</t>
  </si>
  <si>
    <t>МЕНЮ</t>
  </si>
  <si>
    <t>Витамины (мг)</t>
  </si>
  <si>
    <t>Минеральные вещества (мг)</t>
  </si>
  <si>
    <t>C</t>
  </si>
  <si>
    <t>Ca</t>
  </si>
  <si>
    <t>P</t>
  </si>
  <si>
    <t>Mg</t>
  </si>
  <si>
    <t>Fe</t>
  </si>
  <si>
    <t>A(мкг)</t>
  </si>
  <si>
    <t>НЕДЕЛЯ 1</t>
  </si>
  <si>
    <t>Картофельное пюре</t>
  </si>
  <si>
    <t xml:space="preserve">Завтрак (1 смена) </t>
  </si>
  <si>
    <t xml:space="preserve">Обед (2 смена) </t>
  </si>
  <si>
    <t>День/ неделя</t>
  </si>
  <si>
    <t>№ рецеп.</t>
  </si>
  <si>
    <t>B1</t>
  </si>
  <si>
    <t>Среда-1</t>
  </si>
  <si>
    <t>Понедельник 1</t>
  </si>
  <si>
    <t>Вторник 1</t>
  </si>
  <si>
    <t>Сыр твердых сортов в нарезке</t>
  </si>
  <si>
    <t xml:space="preserve">Чай с сахаром </t>
  </si>
  <si>
    <t>Хлеб ржаной</t>
  </si>
  <si>
    <t>Итого  за завтрак</t>
  </si>
  <si>
    <t>В2</t>
  </si>
  <si>
    <t>Соус белый основной</t>
  </si>
  <si>
    <t xml:space="preserve">Хлеб ржаной </t>
  </si>
  <si>
    <t>Итого за обед</t>
  </si>
  <si>
    <t>Итого за завтрак:</t>
  </si>
  <si>
    <t>Котлета рыбная любительская</t>
  </si>
  <si>
    <t>Соус молочный натуральный</t>
  </si>
  <si>
    <t>Итого за обед:</t>
  </si>
  <si>
    <t xml:space="preserve">Оладьи из печени по-кунцевски </t>
  </si>
  <si>
    <t xml:space="preserve">Компот из кураги </t>
  </si>
  <si>
    <t>Суп гороховый</t>
  </si>
  <si>
    <t>Биточек из курицы</t>
  </si>
  <si>
    <t xml:space="preserve">Каша гречневая рассыпчатая </t>
  </si>
  <si>
    <t>Четверг -1</t>
  </si>
  <si>
    <t>Всего за День</t>
  </si>
  <si>
    <t>Всего за день</t>
  </si>
  <si>
    <t>Суп картофельный с макаронными изделиями</t>
  </si>
  <si>
    <t>Котлета куриная</t>
  </si>
  <si>
    <t xml:space="preserve">Борщ с капустой и картофелем </t>
  </si>
  <si>
    <t>Соус красный основной</t>
  </si>
  <si>
    <t> Итого за завтрак:</t>
  </si>
  <si>
    <t>Салат "Витаминный"</t>
  </si>
  <si>
    <t>Рассольник Домашний</t>
  </si>
  <si>
    <t>Икра кабачковая</t>
  </si>
  <si>
    <t xml:space="preserve">Щи из свежей капусты </t>
  </si>
  <si>
    <t>Компот из чернослива</t>
  </si>
  <si>
    <t>Салат из белокочанной капусты</t>
  </si>
  <si>
    <t xml:space="preserve">Чай с  сахаром </t>
  </si>
  <si>
    <t>Омлет натуральный картофелем</t>
  </si>
  <si>
    <t>Горошек зеленый</t>
  </si>
  <si>
    <t>Чай с сахаром</t>
  </si>
  <si>
    <t>Макароны отварные с маслом</t>
  </si>
  <si>
    <t xml:space="preserve">Напиток из шиповника </t>
  </si>
  <si>
    <t>Какао с молоком</t>
  </si>
  <si>
    <t>Сыр</t>
  </si>
  <si>
    <t>Рис отварной с маслом</t>
  </si>
  <si>
    <t>Компот из смеси сухофруктов</t>
  </si>
  <si>
    <t>Каша "Дружба" с маслом</t>
  </si>
  <si>
    <t xml:space="preserve"> </t>
  </si>
  <si>
    <t>190/10</t>
  </si>
  <si>
    <t>150/10</t>
  </si>
  <si>
    <t>Кондитерское изделие</t>
  </si>
  <si>
    <t xml:space="preserve">Фрукт </t>
  </si>
  <si>
    <t>Салат из моркови с изюмом</t>
  </si>
  <si>
    <t>Сок фруктовый</t>
  </si>
  <si>
    <t>Утверждаю</t>
  </si>
  <si>
    <t>ООО "СИТИ-ПРО"</t>
  </si>
  <si>
    <t>Директор____________К.В. Подойницына</t>
  </si>
  <si>
    <t>М.П.</t>
  </si>
  <si>
    <t xml:space="preserve">по бесплатному горячему питанию обучающихся, получающих начальное общее образование </t>
  </si>
  <si>
    <t>в муниципальных образовательных организациях</t>
  </si>
  <si>
    <t>Ответственный за питание:</t>
  </si>
  <si>
    <t>Шеф повар:</t>
  </si>
  <si>
    <t xml:space="preserve"> Каша вязкая молочная овсяная с маслом</t>
  </si>
  <si>
    <t>Плов из отварной говядины</t>
  </si>
  <si>
    <t>Чай с молоком и сахаром</t>
  </si>
  <si>
    <t>Винегрет овощной</t>
  </si>
  <si>
    <t>Тефтели из говядины</t>
  </si>
  <si>
    <t>Пятница -1</t>
  </si>
  <si>
    <t>Бефстроганов из отварной говядины</t>
  </si>
  <si>
    <t>Муниципальное бюджетное общеобразовательное учреждение «Средняя общеобразовательная школа»</t>
  </si>
  <si>
    <t>Директор МБОУ ""</t>
  </si>
  <si>
    <t>________</t>
  </si>
  <si>
    <t>«__» ________________  202__г.</t>
  </si>
  <si>
    <t>Муниципальное бюджетное общеобразовательное учреждение «Средняя общеобразовательная школа №»</t>
  </si>
  <si>
    <t>Директор МБОУ "СОШ №"</t>
  </si>
  <si>
    <t xml:space="preserve">  «»                        202  г.</t>
  </si>
  <si>
    <t>Муниципальное бюджетное общеобразовательное учреждение «Средняя общеобразовательная школа № »</t>
  </si>
  <si>
    <t>Директор МБОУ "СОШ №  "</t>
  </si>
  <si>
    <t xml:space="preserve">  «  »                          202г.</t>
  </si>
  <si>
    <t xml:space="preserve">  «  »                      202 г.</t>
  </si>
  <si>
    <t>Муниципальное бюджетное общеобразовательное учреждение «Средняя общеобразовательная школа №   »</t>
  </si>
  <si>
    <t>Муниципальное бюджетное общеобразовательное учреждение «Средняя общеобразовательная школа №  »</t>
  </si>
  <si>
    <t xml:space="preserve">  «   »                   202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</si>
</sst>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4" fillId="2" borderId="0" xfId="0" applyFont="1" applyFill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7" fillId="0" borderId="0" xfId="0" applyNumberFormat="1" applyFont="1"/>
    <xf numFmtId="2" fontId="6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2" fontId="7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8"/>
  <sheetViews>
    <sheetView tabSelected="1" zoomScale="80" zoomScaleNormal="80" workbookViewId="0">
      <selection activeCell="S13" sqref="S13"/>
    </sheetView>
  </sheetViews>
  <sheetFormatPr defaultRowHeight="15" x14ac:dyDescent="0.25"/>
  <cols>
    <col min="1" max="1" width="16.85546875" customWidth="1"/>
    <col min="2" max="2" width="36.28515625" customWidth="1"/>
    <col min="3" max="5" width="11.7109375" customWidth="1"/>
    <col min="6" max="6" width="11.85546875" customWidth="1"/>
    <col min="7" max="7" width="12.5703125" customWidth="1"/>
    <col min="8" max="9" width="8.140625" customWidth="1"/>
    <col min="10" max="10" width="10.28515625" customWidth="1"/>
    <col min="11" max="12" width="8.140625" customWidth="1"/>
    <col min="13" max="13" width="10.140625" customWidth="1"/>
    <col min="14" max="14" width="8.140625" customWidth="1"/>
    <col min="15" max="15" width="12.140625" customWidth="1"/>
  </cols>
  <sheetData>
    <row r="2" spans="1:16" s="13" customFormat="1" ht="23.25" x14ac:dyDescent="0.35">
      <c r="A2" s="85" t="s">
        <v>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6" s="13" customFormat="1" ht="16.5" customHeight="1" x14ac:dyDescent="0.3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6" s="13" customFormat="1" ht="16.5" customHeight="1" x14ac:dyDescent="0.35">
      <c r="B4" s="18" t="s">
        <v>76</v>
      </c>
      <c r="J4" s="18"/>
      <c r="K4" s="18"/>
      <c r="L4" s="83" t="s">
        <v>76</v>
      </c>
      <c r="M4" s="83"/>
      <c r="N4" s="83"/>
      <c r="O4" s="83"/>
    </row>
    <row r="5" spans="1:16" s="13" customFormat="1" ht="20.25" customHeight="1" x14ac:dyDescent="0.35">
      <c r="B5" s="18" t="s">
        <v>77</v>
      </c>
      <c r="E5" s="20"/>
      <c r="F5" s="20"/>
      <c r="G5" s="20"/>
      <c r="H5" s="83" t="s">
        <v>92</v>
      </c>
      <c r="I5" s="83"/>
      <c r="J5" s="83"/>
      <c r="K5" s="83"/>
      <c r="L5" s="83"/>
      <c r="M5" s="83"/>
      <c r="N5" s="83"/>
      <c r="O5" s="83"/>
    </row>
    <row r="6" spans="1:16" s="13" customFormat="1" ht="18.75" customHeight="1" x14ac:dyDescent="0.35">
      <c r="B6" s="18" t="s">
        <v>78</v>
      </c>
      <c r="E6" s="20"/>
      <c r="F6" s="20"/>
      <c r="G6" s="20"/>
      <c r="J6" s="83" t="s">
        <v>93</v>
      </c>
      <c r="K6" s="83"/>
      <c r="L6" s="83"/>
      <c r="M6" s="83"/>
      <c r="N6" s="83"/>
      <c r="O6" s="83"/>
    </row>
    <row r="7" spans="1:16" s="13" customFormat="1" ht="16.5" customHeight="1" x14ac:dyDescent="0.35">
      <c r="B7" s="14" t="s">
        <v>79</v>
      </c>
      <c r="J7" s="18"/>
      <c r="K7" s="18"/>
      <c r="L7" s="18"/>
      <c r="M7" s="18"/>
      <c r="N7" s="18"/>
      <c r="O7" s="18" t="s">
        <v>79</v>
      </c>
    </row>
    <row r="8" spans="1:16" s="13" customFormat="1" ht="23.25" x14ac:dyDescent="0.35"/>
    <row r="9" spans="1:16" s="13" customFormat="1" ht="23.25" x14ac:dyDescent="0.35">
      <c r="B9" s="85" t="s">
        <v>8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</row>
    <row r="10" spans="1:16" s="15" customFormat="1" ht="20.25" x14ac:dyDescent="0.3">
      <c r="A10" s="87" t="s">
        <v>80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</row>
    <row r="11" spans="1:16" s="15" customFormat="1" ht="20.25" x14ac:dyDescent="0.3">
      <c r="A11" s="22"/>
      <c r="B11" s="87" t="s">
        <v>81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1:16" s="13" customFormat="1" ht="23.25" x14ac:dyDescent="0.35">
      <c r="B12" s="86" t="s">
        <v>94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</row>
    <row r="14" spans="1:16" s="1" customFormat="1" ht="33" customHeight="1" x14ac:dyDescent="0.25">
      <c r="A14" s="70" t="s">
        <v>21</v>
      </c>
      <c r="B14" s="84" t="s">
        <v>0</v>
      </c>
      <c r="C14" s="84" t="s">
        <v>1</v>
      </c>
      <c r="D14" s="84" t="s">
        <v>2</v>
      </c>
      <c r="E14" s="84"/>
      <c r="F14" s="84"/>
      <c r="G14" s="84" t="s">
        <v>7</v>
      </c>
      <c r="H14" s="84" t="s">
        <v>9</v>
      </c>
      <c r="I14" s="84"/>
      <c r="J14" s="84"/>
      <c r="K14" s="84"/>
      <c r="L14" s="84" t="s">
        <v>10</v>
      </c>
      <c r="M14" s="84"/>
      <c r="N14" s="84"/>
      <c r="O14" s="84"/>
      <c r="P14" s="59"/>
    </row>
    <row r="15" spans="1:16" s="1" customFormat="1" ht="16.5" customHeight="1" x14ac:dyDescent="0.25">
      <c r="A15" s="60" t="s">
        <v>22</v>
      </c>
      <c r="B15" s="84"/>
      <c r="C15" s="84"/>
      <c r="D15" s="60" t="s">
        <v>3</v>
      </c>
      <c r="E15" s="61" t="s">
        <v>4</v>
      </c>
      <c r="F15" s="60" t="s">
        <v>5</v>
      </c>
      <c r="G15" s="84"/>
      <c r="H15" s="60" t="s">
        <v>23</v>
      </c>
      <c r="I15" s="60" t="s">
        <v>11</v>
      </c>
      <c r="J15" s="60" t="s">
        <v>16</v>
      </c>
      <c r="K15" s="60" t="s">
        <v>31</v>
      </c>
      <c r="L15" s="60" t="s">
        <v>12</v>
      </c>
      <c r="M15" s="60" t="s">
        <v>13</v>
      </c>
      <c r="N15" s="60" t="s">
        <v>14</v>
      </c>
      <c r="O15" s="60" t="s">
        <v>15</v>
      </c>
    </row>
    <row r="16" spans="1:16" s="1" customFormat="1" ht="16.5" x14ac:dyDescent="0.25">
      <c r="A16" s="88" t="s">
        <v>17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1:17" s="1" customFormat="1" ht="16.5" x14ac:dyDescent="0.25">
      <c r="A17" s="88" t="s">
        <v>25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53"/>
    </row>
    <row r="18" spans="1:17" s="4" customFormat="1" ht="16.5" x14ac:dyDescent="0.25">
      <c r="A18" s="88" t="s">
        <v>19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1:17" s="1" customFormat="1" ht="16.5" x14ac:dyDescent="0.25">
      <c r="A19" s="38"/>
      <c r="B19" s="38" t="s">
        <v>27</v>
      </c>
      <c r="C19" s="54">
        <v>15</v>
      </c>
      <c r="D19" s="54">
        <v>3.5</v>
      </c>
      <c r="E19" s="54">
        <v>4.4000000000000004</v>
      </c>
      <c r="F19" s="54">
        <v>0</v>
      </c>
      <c r="G19" s="54">
        <v>53.8</v>
      </c>
      <c r="H19" s="69">
        <v>0.01</v>
      </c>
      <c r="I19" s="69">
        <v>0.11</v>
      </c>
      <c r="J19" s="69">
        <v>39</v>
      </c>
      <c r="K19" s="69">
        <v>0.05</v>
      </c>
      <c r="L19" s="69">
        <v>132</v>
      </c>
      <c r="M19" s="69">
        <v>75</v>
      </c>
      <c r="N19" s="69">
        <v>5.3</v>
      </c>
      <c r="O19" s="69">
        <v>0.15</v>
      </c>
    </row>
    <row r="20" spans="1:17" s="1" customFormat="1" ht="33" x14ac:dyDescent="0.25">
      <c r="A20" s="38"/>
      <c r="B20" s="38" t="s">
        <v>84</v>
      </c>
      <c r="C20" s="54" t="s">
        <v>70</v>
      </c>
      <c r="D20" s="54">
        <v>8.6</v>
      </c>
      <c r="E20" s="54">
        <v>11.3</v>
      </c>
      <c r="F20" s="54">
        <v>34.299999999999997</v>
      </c>
      <c r="G20" s="54">
        <v>272.8</v>
      </c>
      <c r="H20" s="69">
        <v>0.21</v>
      </c>
      <c r="I20" s="69">
        <v>0.52</v>
      </c>
      <c r="J20" s="69">
        <v>40.200000000000003</v>
      </c>
      <c r="K20" s="69">
        <v>0.17</v>
      </c>
      <c r="L20" s="69">
        <v>139</v>
      </c>
      <c r="M20" s="69">
        <v>233</v>
      </c>
      <c r="N20" s="69">
        <v>63</v>
      </c>
      <c r="O20" s="69">
        <v>1.85</v>
      </c>
    </row>
    <row r="21" spans="1:17" s="1" customFormat="1" ht="16.5" x14ac:dyDescent="0.25">
      <c r="A21" s="38"/>
      <c r="B21" s="38" t="s">
        <v>28</v>
      </c>
      <c r="C21" s="54">
        <v>200</v>
      </c>
      <c r="D21" s="54">
        <v>0.2</v>
      </c>
      <c r="E21" s="54">
        <v>0</v>
      </c>
      <c r="F21" s="54">
        <v>6.4</v>
      </c>
      <c r="G21" s="54">
        <v>26.8</v>
      </c>
      <c r="H21" s="69">
        <v>0</v>
      </c>
      <c r="I21" s="69">
        <v>0.04</v>
      </c>
      <c r="J21" s="69">
        <v>0.3</v>
      </c>
      <c r="K21" s="69">
        <v>0.01</v>
      </c>
      <c r="L21" s="69">
        <v>4.5</v>
      </c>
      <c r="M21" s="69">
        <v>7.2</v>
      </c>
      <c r="N21" s="69">
        <v>3.8</v>
      </c>
      <c r="O21" s="69">
        <v>0.73</v>
      </c>
      <c r="Q21" s="11"/>
    </row>
    <row r="22" spans="1:17" s="1" customFormat="1" ht="16.5" x14ac:dyDescent="0.25">
      <c r="A22" s="38"/>
      <c r="B22" s="38" t="s">
        <v>6</v>
      </c>
      <c r="C22" s="54">
        <v>45</v>
      </c>
      <c r="D22" s="54">
        <v>3.4</v>
      </c>
      <c r="E22" s="54">
        <v>0.4</v>
      </c>
      <c r="F22" s="54">
        <v>22.1</v>
      </c>
      <c r="G22" s="54">
        <v>105.5</v>
      </c>
      <c r="H22" s="69">
        <v>0.18</v>
      </c>
      <c r="I22" s="69">
        <v>0.09</v>
      </c>
      <c r="J22" s="69">
        <v>0</v>
      </c>
      <c r="K22" s="69">
        <v>0.14000000000000001</v>
      </c>
      <c r="L22" s="69">
        <v>56.25</v>
      </c>
      <c r="M22" s="69">
        <v>58.05</v>
      </c>
      <c r="N22" s="69">
        <v>18.45</v>
      </c>
      <c r="O22" s="69">
        <v>1.62</v>
      </c>
      <c r="Q22" s="11"/>
    </row>
    <row r="23" spans="1:17" s="1" customFormat="1" ht="16.5" x14ac:dyDescent="0.25">
      <c r="A23" s="38"/>
      <c r="B23" s="38" t="s">
        <v>29</v>
      </c>
      <c r="C23" s="54">
        <v>25</v>
      </c>
      <c r="D23" s="54">
        <v>1.7</v>
      </c>
      <c r="E23" s="54">
        <v>0.3</v>
      </c>
      <c r="F23" s="54">
        <v>8.4</v>
      </c>
      <c r="G23" s="54">
        <v>42.7</v>
      </c>
      <c r="H23" s="69">
        <v>0.1</v>
      </c>
      <c r="I23" s="69">
        <v>0.1</v>
      </c>
      <c r="J23" s="69">
        <v>0</v>
      </c>
      <c r="K23" s="69">
        <v>8.4000000000000005E-2</v>
      </c>
      <c r="L23" s="69">
        <v>18.25</v>
      </c>
      <c r="M23" s="69">
        <v>31.25</v>
      </c>
      <c r="N23" s="69">
        <v>10</v>
      </c>
      <c r="O23" s="69">
        <v>0.7</v>
      </c>
      <c r="Q23" s="11"/>
    </row>
    <row r="24" spans="1:17" s="4" customFormat="1" ht="16.5" x14ac:dyDescent="0.25">
      <c r="A24" s="38"/>
      <c r="B24" s="38" t="s">
        <v>73</v>
      </c>
      <c r="C24" s="54">
        <v>80</v>
      </c>
      <c r="D24" s="54">
        <v>0.64</v>
      </c>
      <c r="E24" s="54">
        <v>0.16</v>
      </c>
      <c r="F24" s="54">
        <v>6</v>
      </c>
      <c r="G24" s="54">
        <v>30.4</v>
      </c>
      <c r="H24" s="69">
        <v>4.8000000000000001E-2</v>
      </c>
      <c r="I24" s="69">
        <v>30.4</v>
      </c>
      <c r="J24" s="69">
        <v>8</v>
      </c>
      <c r="K24" s="69">
        <v>2.4E-2</v>
      </c>
      <c r="L24" s="69">
        <v>28</v>
      </c>
      <c r="M24" s="69">
        <v>13.6</v>
      </c>
      <c r="N24" s="69">
        <v>8.8000000000000007</v>
      </c>
      <c r="O24" s="69">
        <v>0.08</v>
      </c>
      <c r="Q24" s="6"/>
    </row>
    <row r="25" spans="1:17" s="4" customFormat="1" ht="16.5" x14ac:dyDescent="0.25">
      <c r="A25" s="38"/>
      <c r="B25" s="62" t="s">
        <v>30</v>
      </c>
      <c r="C25" s="56">
        <v>565</v>
      </c>
      <c r="D25" s="63">
        <f t="shared" ref="D25:G25" si="0">SUM(D19:D24)</f>
        <v>18.04</v>
      </c>
      <c r="E25" s="63">
        <f t="shared" si="0"/>
        <v>16.560000000000002</v>
      </c>
      <c r="F25" s="56">
        <f t="shared" si="0"/>
        <v>77.2</v>
      </c>
      <c r="G25" s="56">
        <f t="shared" si="0"/>
        <v>532</v>
      </c>
      <c r="H25" s="71">
        <f t="shared" ref="H25:O25" si="1">SUM(H19:H24)</f>
        <v>0.54800000000000004</v>
      </c>
      <c r="I25" s="71">
        <f t="shared" si="1"/>
        <v>31.259999999999998</v>
      </c>
      <c r="J25" s="71">
        <f t="shared" si="1"/>
        <v>87.5</v>
      </c>
      <c r="K25" s="56">
        <f t="shared" si="1"/>
        <v>0.47800000000000009</v>
      </c>
      <c r="L25" s="71">
        <f t="shared" si="1"/>
        <v>378</v>
      </c>
      <c r="M25" s="71">
        <f t="shared" si="1"/>
        <v>418.1</v>
      </c>
      <c r="N25" s="71">
        <f t="shared" si="1"/>
        <v>109.35</v>
      </c>
      <c r="O25" s="71">
        <f t="shared" si="1"/>
        <v>5.13</v>
      </c>
    </row>
    <row r="26" spans="1:17" s="4" customFormat="1" ht="16.5" x14ac:dyDescent="0.25">
      <c r="A26" s="88" t="s">
        <v>20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1:17" s="11" customFormat="1" ht="16.5" x14ac:dyDescent="0.25">
      <c r="A27" s="38"/>
      <c r="B27" s="38" t="s">
        <v>57</v>
      </c>
      <c r="C27" s="54">
        <v>60</v>
      </c>
      <c r="D27" s="55">
        <v>1.6</v>
      </c>
      <c r="E27" s="55">
        <v>6.1</v>
      </c>
      <c r="F27" s="55">
        <v>6.2</v>
      </c>
      <c r="G27" s="55">
        <v>85.7</v>
      </c>
      <c r="H27" s="54">
        <v>0.02</v>
      </c>
      <c r="I27" s="54">
        <v>34.799999999999997</v>
      </c>
      <c r="J27" s="54">
        <v>122</v>
      </c>
      <c r="K27" s="54">
        <v>0.03</v>
      </c>
      <c r="L27" s="54">
        <v>40</v>
      </c>
      <c r="M27" s="54">
        <v>30</v>
      </c>
      <c r="N27" s="54">
        <v>15</v>
      </c>
      <c r="O27" s="54">
        <v>0.56000000000000005</v>
      </c>
      <c r="Q27" s="32"/>
    </row>
    <row r="28" spans="1:17" s="1" customFormat="1" ht="33" x14ac:dyDescent="0.25">
      <c r="A28" s="38"/>
      <c r="B28" s="38" t="s">
        <v>47</v>
      </c>
      <c r="C28" s="54">
        <v>200</v>
      </c>
      <c r="D28" s="55">
        <v>2.52</v>
      </c>
      <c r="E28" s="55">
        <v>2.16</v>
      </c>
      <c r="F28" s="55">
        <v>18.12</v>
      </c>
      <c r="G28" s="55">
        <v>102</v>
      </c>
      <c r="H28" s="54">
        <v>8.5999999999999993E-2</v>
      </c>
      <c r="I28" s="54">
        <v>6.88</v>
      </c>
      <c r="J28" s="54">
        <v>97.6</v>
      </c>
      <c r="K28" s="54">
        <v>5.1999999999999998E-2</v>
      </c>
      <c r="L28" s="54">
        <v>13.8</v>
      </c>
      <c r="M28" s="54">
        <v>54.6</v>
      </c>
      <c r="N28" s="54">
        <v>20.8</v>
      </c>
      <c r="O28" s="54">
        <v>0.87</v>
      </c>
      <c r="Q28" s="32"/>
    </row>
    <row r="29" spans="1:17" s="1" customFormat="1" ht="16.5" x14ac:dyDescent="0.25">
      <c r="A29" s="38"/>
      <c r="B29" s="38" t="s">
        <v>85</v>
      </c>
      <c r="C29" s="54">
        <v>200</v>
      </c>
      <c r="D29" s="55">
        <v>15.3</v>
      </c>
      <c r="E29" s="55">
        <v>14.7</v>
      </c>
      <c r="F29" s="55">
        <v>38.6</v>
      </c>
      <c r="G29" s="55">
        <v>348.3</v>
      </c>
      <c r="H29" s="54">
        <v>7.0000000000000007E-2</v>
      </c>
      <c r="I29" s="54">
        <v>0.72</v>
      </c>
      <c r="J29" s="54">
        <v>262</v>
      </c>
      <c r="K29" s="54">
        <v>0.12</v>
      </c>
      <c r="L29" s="54">
        <v>20</v>
      </c>
      <c r="M29" s="54">
        <v>193</v>
      </c>
      <c r="N29" s="54">
        <v>44</v>
      </c>
      <c r="O29" s="54">
        <v>2.2000000000000002</v>
      </c>
      <c r="Q29" s="32"/>
    </row>
    <row r="30" spans="1:17" s="1" customFormat="1" ht="16.5" x14ac:dyDescent="0.25">
      <c r="A30" s="38"/>
      <c r="B30" s="38" t="s">
        <v>75</v>
      </c>
      <c r="C30" s="54">
        <v>200</v>
      </c>
      <c r="D30" s="55">
        <v>0.5</v>
      </c>
      <c r="E30" s="55">
        <v>0.2</v>
      </c>
      <c r="F30" s="55">
        <v>19.399999999999999</v>
      </c>
      <c r="G30" s="55">
        <v>81.3</v>
      </c>
      <c r="H30" s="69">
        <v>0</v>
      </c>
      <c r="I30" s="69">
        <v>0.3</v>
      </c>
      <c r="J30" s="69">
        <v>1.5</v>
      </c>
      <c r="K30" s="69">
        <v>0.02</v>
      </c>
      <c r="L30" s="69">
        <v>18</v>
      </c>
      <c r="M30" s="69">
        <v>18</v>
      </c>
      <c r="N30" s="69">
        <v>22</v>
      </c>
      <c r="O30" s="69">
        <v>0.67</v>
      </c>
      <c r="Q30" s="6"/>
    </row>
    <row r="31" spans="1:17" s="1" customFormat="1" ht="16.5" x14ac:dyDescent="0.25">
      <c r="A31" s="38"/>
      <c r="B31" s="38" t="s">
        <v>6</v>
      </c>
      <c r="C31" s="54">
        <v>30</v>
      </c>
      <c r="D31" s="55">
        <v>2.2999999999999998</v>
      </c>
      <c r="E31" s="55">
        <v>0.25</v>
      </c>
      <c r="F31" s="55">
        <v>14.75</v>
      </c>
      <c r="G31" s="55">
        <v>70.3</v>
      </c>
      <c r="H31" s="69">
        <v>0.12</v>
      </c>
      <c r="I31" s="69">
        <v>0.06</v>
      </c>
      <c r="J31" s="69">
        <v>0</v>
      </c>
      <c r="K31" s="69">
        <v>0.09</v>
      </c>
      <c r="L31" s="69">
        <v>37.5</v>
      </c>
      <c r="M31" s="69">
        <v>38.700000000000003</v>
      </c>
      <c r="N31" s="69">
        <v>12.3</v>
      </c>
      <c r="O31" s="69">
        <v>1.08</v>
      </c>
      <c r="Q31" s="6"/>
    </row>
    <row r="32" spans="1:17" s="4" customFormat="1" ht="16.5" x14ac:dyDescent="0.25">
      <c r="A32" s="38"/>
      <c r="B32" s="38" t="s">
        <v>33</v>
      </c>
      <c r="C32" s="54">
        <v>30</v>
      </c>
      <c r="D32" s="55">
        <v>2</v>
      </c>
      <c r="E32" s="55">
        <v>0.4</v>
      </c>
      <c r="F32" s="55">
        <v>10</v>
      </c>
      <c r="G32" s="55">
        <v>51.2</v>
      </c>
      <c r="H32" s="69">
        <v>0.12</v>
      </c>
      <c r="I32" s="69">
        <v>0.12</v>
      </c>
      <c r="J32" s="69">
        <v>0</v>
      </c>
      <c r="K32" s="69">
        <v>0.1</v>
      </c>
      <c r="L32" s="69">
        <v>21.9</v>
      </c>
      <c r="M32" s="69">
        <v>37.5</v>
      </c>
      <c r="N32" s="69">
        <v>12</v>
      </c>
      <c r="O32" s="69">
        <v>0.84</v>
      </c>
      <c r="Q32" s="6"/>
    </row>
    <row r="33" spans="1:17" s="4" customFormat="1" ht="16.5" x14ac:dyDescent="0.25">
      <c r="A33" s="38"/>
      <c r="B33" s="62" t="s">
        <v>34</v>
      </c>
      <c r="C33" s="56">
        <v>720</v>
      </c>
      <c r="D33" s="57">
        <f t="shared" ref="D33:G33" si="2">SUM(D27:D32)</f>
        <v>24.220000000000002</v>
      </c>
      <c r="E33" s="57">
        <f t="shared" si="2"/>
        <v>23.81</v>
      </c>
      <c r="F33" s="57">
        <f t="shared" si="2"/>
        <v>107.07</v>
      </c>
      <c r="G33" s="57">
        <f t="shared" si="2"/>
        <v>738.8</v>
      </c>
      <c r="H33" s="71">
        <f t="shared" ref="H33:O33" si="3">SUM(H27:H32)</f>
        <v>0.41599999999999998</v>
      </c>
      <c r="I33" s="71">
        <f t="shared" si="3"/>
        <v>42.879999999999995</v>
      </c>
      <c r="J33" s="71">
        <f t="shared" si="3"/>
        <v>483.1</v>
      </c>
      <c r="K33" s="71">
        <f t="shared" si="3"/>
        <v>0.41199999999999992</v>
      </c>
      <c r="L33" s="71">
        <f t="shared" si="3"/>
        <v>151.20000000000002</v>
      </c>
      <c r="M33" s="71">
        <f t="shared" si="3"/>
        <v>371.8</v>
      </c>
      <c r="N33" s="71">
        <f t="shared" si="3"/>
        <v>126.1</v>
      </c>
      <c r="O33" s="71">
        <f t="shared" si="3"/>
        <v>6.2200000000000006</v>
      </c>
      <c r="Q33" s="33"/>
    </row>
    <row r="34" spans="1:17" s="4" customFormat="1" ht="18.75" customHeight="1" x14ac:dyDescent="0.25">
      <c r="A34" s="38"/>
      <c r="B34" s="62" t="s">
        <v>45</v>
      </c>
      <c r="C34" s="58">
        <f t="shared" ref="C34:O34" si="4">C25+C33</f>
        <v>1285</v>
      </c>
      <c r="D34" s="57">
        <f t="shared" si="4"/>
        <v>42.260000000000005</v>
      </c>
      <c r="E34" s="57">
        <f t="shared" si="4"/>
        <v>40.370000000000005</v>
      </c>
      <c r="F34" s="57">
        <f t="shared" si="4"/>
        <v>184.26999999999998</v>
      </c>
      <c r="G34" s="57">
        <f t="shared" si="4"/>
        <v>1270.8</v>
      </c>
      <c r="H34" s="58">
        <f t="shared" si="4"/>
        <v>0.96399999999999997</v>
      </c>
      <c r="I34" s="58">
        <f t="shared" si="4"/>
        <v>74.139999999999986</v>
      </c>
      <c r="J34" s="58">
        <f t="shared" si="4"/>
        <v>570.6</v>
      </c>
      <c r="K34" s="58">
        <f t="shared" si="4"/>
        <v>0.89</v>
      </c>
      <c r="L34" s="58">
        <f t="shared" si="4"/>
        <v>529.20000000000005</v>
      </c>
      <c r="M34" s="58">
        <f t="shared" si="4"/>
        <v>789.90000000000009</v>
      </c>
      <c r="N34" s="58">
        <f t="shared" si="4"/>
        <v>235.45</v>
      </c>
      <c r="O34" s="58">
        <f t="shared" si="4"/>
        <v>11.350000000000001</v>
      </c>
    </row>
    <row r="35" spans="1:17" s="1" customFormat="1" ht="18.75" x14ac:dyDescent="0.3">
      <c r="A35" s="89"/>
      <c r="B35" s="89"/>
      <c r="D35" s="6"/>
      <c r="E35" s="7"/>
      <c r="F35" s="6"/>
      <c r="G35" s="80" t="s">
        <v>82</v>
      </c>
      <c r="H35" s="80"/>
      <c r="I35" s="80"/>
      <c r="J35" s="80"/>
      <c r="K35" s="80"/>
      <c r="L35" s="31"/>
      <c r="M35" s="31"/>
      <c r="N35" s="31"/>
      <c r="O35" s="31"/>
    </row>
    <row r="36" spans="1:17" s="1" customFormat="1" ht="18.75" x14ac:dyDescent="0.3">
      <c r="A36" s="89"/>
      <c r="B36" s="89"/>
      <c r="C36"/>
      <c r="D36" s="64"/>
      <c r="E36" s="64"/>
      <c r="F36" s="64"/>
      <c r="G36" s="65"/>
      <c r="H36" s="65"/>
      <c r="I36" s="16"/>
      <c r="J36" s="16"/>
      <c r="K36" s="16"/>
      <c r="L36" s="16"/>
      <c r="M36" s="16"/>
      <c r="N36" s="16"/>
      <c r="O36" s="16"/>
    </row>
    <row r="37" spans="1:17" ht="18.75" x14ac:dyDescent="0.3">
      <c r="A37" s="89"/>
      <c r="B37" s="89"/>
      <c r="G37" s="81" t="s">
        <v>83</v>
      </c>
      <c r="H37" s="81"/>
      <c r="I37" s="81"/>
      <c r="J37" s="81"/>
      <c r="K37" s="81"/>
      <c r="L37" s="15"/>
      <c r="M37" s="15"/>
      <c r="N37" s="15"/>
      <c r="O37" s="15"/>
    </row>
    <row r="38" spans="1:17" x14ac:dyDescent="0.2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</row>
  </sheetData>
  <mergeCells count="21">
    <mergeCell ref="A26:O26"/>
    <mergeCell ref="A35:B35"/>
    <mergeCell ref="A36:B36"/>
    <mergeCell ref="A37:B37"/>
    <mergeCell ref="B14:B15"/>
    <mergeCell ref="C14:C15"/>
    <mergeCell ref="D14:F14"/>
    <mergeCell ref="G14:G15"/>
    <mergeCell ref="A16:O16"/>
    <mergeCell ref="A17:O17"/>
    <mergeCell ref="A18:O18"/>
    <mergeCell ref="H5:O5"/>
    <mergeCell ref="H14:K14"/>
    <mergeCell ref="L14:O14"/>
    <mergeCell ref="A2:O2"/>
    <mergeCell ref="B9:O9"/>
    <mergeCell ref="B12:O12"/>
    <mergeCell ref="L4:O4"/>
    <mergeCell ref="B11:O11"/>
    <mergeCell ref="A10:O10"/>
    <mergeCell ref="J6:O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39"/>
  <sheetViews>
    <sheetView zoomScale="80" zoomScaleNormal="80" workbookViewId="0">
      <selection activeCell="T14" sqref="T14"/>
    </sheetView>
  </sheetViews>
  <sheetFormatPr defaultRowHeight="15" x14ac:dyDescent="0.25"/>
  <cols>
    <col min="1" max="1" width="19" customWidth="1"/>
    <col min="2" max="2" width="38.28515625" customWidth="1"/>
    <col min="3" max="3" width="11.140625" customWidth="1"/>
    <col min="4" max="6" width="11.7109375" customWidth="1"/>
    <col min="7" max="7" width="12.5703125" customWidth="1"/>
    <col min="8" max="9" width="9.28515625" bestFit="1" customWidth="1"/>
    <col min="10" max="10" width="9.5703125" bestFit="1" customWidth="1"/>
    <col min="11" max="14" width="9.28515625" bestFit="1" customWidth="1"/>
    <col min="15" max="15" width="9.140625" customWidth="1"/>
    <col min="16" max="16" width="11.28515625" hidden="1" customWidth="1"/>
  </cols>
  <sheetData>
    <row r="2" spans="1:16" s="13" customFormat="1" ht="23.25" x14ac:dyDescent="0.35">
      <c r="A2" s="85" t="s">
        <v>95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19"/>
    </row>
    <row r="3" spans="1:16" s="13" customFormat="1" ht="16.5" customHeight="1" x14ac:dyDescent="0.3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s="13" customFormat="1" ht="16.5" customHeight="1" x14ac:dyDescent="0.35">
      <c r="B4" s="18" t="s">
        <v>76</v>
      </c>
      <c r="J4" s="18"/>
      <c r="K4" s="18"/>
      <c r="L4" s="83" t="s">
        <v>76</v>
      </c>
      <c r="M4" s="83"/>
      <c r="N4" s="83"/>
      <c r="O4" s="83"/>
    </row>
    <row r="5" spans="1:16" s="13" customFormat="1" ht="20.25" customHeight="1" x14ac:dyDescent="0.35">
      <c r="B5" s="18" t="s">
        <v>77</v>
      </c>
      <c r="E5" s="20"/>
      <c r="F5" s="20"/>
      <c r="G5" s="20"/>
      <c r="H5" s="83" t="s">
        <v>96</v>
      </c>
      <c r="I5" s="83"/>
      <c r="J5" s="83"/>
      <c r="K5" s="83"/>
      <c r="L5" s="83"/>
      <c r="M5" s="83"/>
      <c r="N5" s="83"/>
      <c r="O5" s="83"/>
    </row>
    <row r="6" spans="1:16" s="13" customFormat="1" ht="18.75" customHeight="1" x14ac:dyDescent="0.35">
      <c r="B6" s="18" t="s">
        <v>78</v>
      </c>
      <c r="E6" s="20"/>
      <c r="F6" s="20"/>
      <c r="G6" s="20"/>
      <c r="J6" s="83" t="s">
        <v>93</v>
      </c>
      <c r="K6" s="83"/>
      <c r="L6" s="83"/>
      <c r="M6" s="83"/>
      <c r="N6" s="83"/>
      <c r="O6" s="83"/>
      <c r="P6" s="18"/>
    </row>
    <row r="7" spans="1:16" s="13" customFormat="1" ht="16.5" customHeight="1" x14ac:dyDescent="0.35">
      <c r="B7" s="14" t="s">
        <v>79</v>
      </c>
      <c r="J7" s="18"/>
      <c r="K7" s="18"/>
      <c r="L7" s="18"/>
      <c r="M7" s="18"/>
      <c r="N7" s="18"/>
      <c r="O7" s="18" t="s">
        <v>79</v>
      </c>
      <c r="P7" s="18"/>
    </row>
    <row r="8" spans="1:16" s="13" customFormat="1" ht="23.25" x14ac:dyDescent="0.35"/>
    <row r="9" spans="1:16" s="13" customFormat="1" ht="23.25" x14ac:dyDescent="0.35">
      <c r="B9" s="85" t="s">
        <v>8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</row>
    <row r="10" spans="1:16" s="15" customFormat="1" ht="20.25" x14ac:dyDescent="0.3">
      <c r="A10" s="87" t="s">
        <v>80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28"/>
    </row>
    <row r="11" spans="1:16" s="15" customFormat="1" ht="20.25" x14ac:dyDescent="0.3">
      <c r="A11" s="22"/>
      <c r="B11" s="87" t="s">
        <v>81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22"/>
    </row>
    <row r="12" spans="1:16" s="13" customFormat="1" ht="23.25" x14ac:dyDescent="0.35">
      <c r="B12" s="86" t="s">
        <v>97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</row>
    <row r="13" spans="1:16" s="13" customFormat="1" ht="23.25" x14ac:dyDescent="0.35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6" s="1" customFormat="1" ht="33" customHeight="1" x14ac:dyDescent="0.25">
      <c r="A14" s="17" t="s">
        <v>21</v>
      </c>
      <c r="B14" s="82" t="s">
        <v>0</v>
      </c>
      <c r="C14" s="82" t="s">
        <v>1</v>
      </c>
      <c r="D14" s="82" t="s">
        <v>2</v>
      </c>
      <c r="E14" s="82"/>
      <c r="F14" s="82"/>
      <c r="G14" s="82" t="s">
        <v>7</v>
      </c>
      <c r="H14" s="82" t="s">
        <v>9</v>
      </c>
      <c r="I14" s="82"/>
      <c r="J14" s="82"/>
      <c r="K14" s="82"/>
      <c r="L14" s="82" t="s">
        <v>10</v>
      </c>
      <c r="M14" s="82"/>
      <c r="N14" s="82"/>
      <c r="O14" s="82"/>
      <c r="P14" s="92"/>
    </row>
    <row r="15" spans="1:16" s="1" customFormat="1" ht="16.5" customHeight="1" x14ac:dyDescent="0.25">
      <c r="A15" s="5" t="s">
        <v>22</v>
      </c>
      <c r="B15" s="82"/>
      <c r="C15" s="82"/>
      <c r="D15" s="5" t="s">
        <v>3</v>
      </c>
      <c r="E15" s="34" t="s">
        <v>4</v>
      </c>
      <c r="F15" s="5" t="s">
        <v>5</v>
      </c>
      <c r="G15" s="82"/>
      <c r="H15" s="5" t="s">
        <v>23</v>
      </c>
      <c r="I15" s="5" t="s">
        <v>11</v>
      </c>
      <c r="J15" s="5" t="s">
        <v>16</v>
      </c>
      <c r="K15" s="5" t="s">
        <v>31</v>
      </c>
      <c r="L15" s="5" t="s">
        <v>12</v>
      </c>
      <c r="M15" s="5" t="s">
        <v>13</v>
      </c>
      <c r="N15" s="5" t="s">
        <v>14</v>
      </c>
      <c r="O15" s="5" t="s">
        <v>15</v>
      </c>
      <c r="P15" s="92"/>
    </row>
    <row r="16" spans="1:16" s="1" customFormat="1" ht="16.5" x14ac:dyDescent="0.25">
      <c r="A16" s="90" t="s">
        <v>17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1"/>
    </row>
    <row r="17" spans="1:19" s="1" customFormat="1" ht="16.5" x14ac:dyDescent="0.25">
      <c r="A17" s="90" t="s">
        <v>26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1"/>
    </row>
    <row r="18" spans="1:19" s="4" customFormat="1" ht="16.5" x14ac:dyDescent="0.25">
      <c r="A18" s="90" t="s">
        <v>19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1"/>
    </row>
    <row r="19" spans="1:19" s="1" customFormat="1" ht="16.5" x14ac:dyDescent="0.25">
      <c r="A19" s="8"/>
      <c r="B19" s="8" t="s">
        <v>48</v>
      </c>
      <c r="C19" s="21">
        <v>50</v>
      </c>
      <c r="D19" s="37">
        <v>9.6</v>
      </c>
      <c r="E19" s="37">
        <v>2.13</v>
      </c>
      <c r="F19" s="37">
        <v>6.73</v>
      </c>
      <c r="G19" s="37">
        <v>84.3</v>
      </c>
      <c r="H19" s="67">
        <v>0.03</v>
      </c>
      <c r="I19" s="67">
        <v>0.31</v>
      </c>
      <c r="J19" s="67">
        <v>3.15</v>
      </c>
      <c r="K19" s="67">
        <v>0.04</v>
      </c>
      <c r="L19" s="67">
        <v>14.7</v>
      </c>
      <c r="M19" s="67">
        <v>72</v>
      </c>
      <c r="N19" s="67">
        <v>32</v>
      </c>
      <c r="O19" s="67">
        <v>0.69</v>
      </c>
      <c r="P19" s="36"/>
    </row>
    <row r="20" spans="1:19" s="1" customFormat="1" ht="16.5" x14ac:dyDescent="0.25">
      <c r="A20" s="8"/>
      <c r="B20" s="8" t="s">
        <v>66</v>
      </c>
      <c r="C20" s="21" t="s">
        <v>71</v>
      </c>
      <c r="D20" s="25">
        <v>3.8</v>
      </c>
      <c r="E20" s="25">
        <v>12</v>
      </c>
      <c r="F20" s="25">
        <v>36.6</v>
      </c>
      <c r="G20" s="25">
        <v>269.60000000000002</v>
      </c>
      <c r="H20" s="55">
        <v>0.03</v>
      </c>
      <c r="I20" s="55">
        <v>0</v>
      </c>
      <c r="J20" s="55">
        <v>63.74</v>
      </c>
      <c r="K20" s="55">
        <v>0.04</v>
      </c>
      <c r="L20" s="55">
        <v>9.3000000000000007</v>
      </c>
      <c r="M20" s="55">
        <v>76</v>
      </c>
      <c r="N20" s="55">
        <v>24</v>
      </c>
      <c r="O20" s="55">
        <v>0.51</v>
      </c>
      <c r="P20" s="35"/>
    </row>
    <row r="21" spans="1:19" s="1" customFormat="1" ht="24" customHeight="1" x14ac:dyDescent="0.25">
      <c r="A21" s="8"/>
      <c r="B21" s="8" t="s">
        <v>50</v>
      </c>
      <c r="C21" s="21">
        <v>50</v>
      </c>
      <c r="D21" s="37">
        <v>1.65</v>
      </c>
      <c r="E21" s="37">
        <v>1.2</v>
      </c>
      <c r="F21" s="37">
        <v>4.45</v>
      </c>
      <c r="G21" s="37">
        <v>35.4</v>
      </c>
      <c r="H21" s="67">
        <v>0.01</v>
      </c>
      <c r="I21" s="67">
        <v>1.34</v>
      </c>
      <c r="J21" s="67">
        <v>64</v>
      </c>
      <c r="K21" s="67">
        <v>0</v>
      </c>
      <c r="L21" s="67">
        <v>4.5999999999999996</v>
      </c>
      <c r="M21" s="67">
        <v>12</v>
      </c>
      <c r="N21" s="67">
        <v>6</v>
      </c>
      <c r="O21" s="67">
        <v>0.26</v>
      </c>
      <c r="P21" s="35"/>
    </row>
    <row r="22" spans="1:19" s="1" customFormat="1" ht="16.5" x14ac:dyDescent="0.25">
      <c r="A22" s="8"/>
      <c r="B22" s="8" t="s">
        <v>61</v>
      </c>
      <c r="C22" s="21">
        <v>200</v>
      </c>
      <c r="D22" s="25">
        <v>0.2</v>
      </c>
      <c r="E22" s="25">
        <v>0</v>
      </c>
      <c r="F22" s="25">
        <v>6.5</v>
      </c>
      <c r="G22" s="25">
        <v>26.8</v>
      </c>
      <c r="H22" s="72">
        <v>0</v>
      </c>
      <c r="I22" s="72">
        <v>0.04</v>
      </c>
      <c r="J22" s="72">
        <v>0.3</v>
      </c>
      <c r="K22" s="72">
        <v>0.01</v>
      </c>
      <c r="L22" s="72">
        <v>4.5</v>
      </c>
      <c r="M22" s="72">
        <v>7.2</v>
      </c>
      <c r="N22" s="72">
        <v>3.8</v>
      </c>
      <c r="O22" s="72">
        <v>0.73</v>
      </c>
      <c r="P22" s="35"/>
    </row>
    <row r="23" spans="1:19" s="1" customFormat="1" ht="16.5" x14ac:dyDescent="0.25">
      <c r="A23" s="8"/>
      <c r="B23" s="8" t="s">
        <v>6</v>
      </c>
      <c r="C23" s="21">
        <v>30</v>
      </c>
      <c r="D23" s="25">
        <v>2.2999999999999998</v>
      </c>
      <c r="E23" s="25">
        <v>0.25</v>
      </c>
      <c r="F23" s="25">
        <v>14.75</v>
      </c>
      <c r="G23" s="25">
        <v>70.3</v>
      </c>
      <c r="H23" s="69">
        <v>0.12</v>
      </c>
      <c r="I23" s="69">
        <v>0.06</v>
      </c>
      <c r="J23" s="69">
        <v>0</v>
      </c>
      <c r="K23" s="69">
        <v>0.09</v>
      </c>
      <c r="L23" s="69">
        <v>37.5</v>
      </c>
      <c r="M23" s="69">
        <v>38.700000000000003</v>
      </c>
      <c r="N23" s="69">
        <v>12.3</v>
      </c>
      <c r="O23" s="69">
        <v>1.08</v>
      </c>
      <c r="P23" s="36"/>
      <c r="S23" s="1" t="s">
        <v>69</v>
      </c>
    </row>
    <row r="24" spans="1:19" s="4" customFormat="1" ht="16.5" x14ac:dyDescent="0.25">
      <c r="A24" s="8"/>
      <c r="B24" s="8" t="s">
        <v>29</v>
      </c>
      <c r="C24" s="21">
        <v>20</v>
      </c>
      <c r="D24" s="25">
        <v>1.3</v>
      </c>
      <c r="E24" s="25">
        <v>0.27</v>
      </c>
      <c r="F24" s="25">
        <v>6.7</v>
      </c>
      <c r="G24" s="25">
        <v>34.130000000000003</v>
      </c>
      <c r="H24" s="69">
        <v>0.08</v>
      </c>
      <c r="I24" s="69">
        <v>0.08</v>
      </c>
      <c r="J24" s="69">
        <v>0</v>
      </c>
      <c r="K24" s="69">
        <v>7.0000000000000007E-2</v>
      </c>
      <c r="L24" s="69">
        <v>14.6</v>
      </c>
      <c r="M24" s="69">
        <v>25</v>
      </c>
      <c r="N24" s="69">
        <v>8</v>
      </c>
      <c r="O24" s="69">
        <v>0.56000000000000005</v>
      </c>
      <c r="P24" s="36"/>
    </row>
    <row r="25" spans="1:19" s="4" customFormat="1" ht="16.5" x14ac:dyDescent="0.25">
      <c r="A25" s="8"/>
      <c r="B25" s="23" t="s">
        <v>35</v>
      </c>
      <c r="C25" s="24">
        <v>510</v>
      </c>
      <c r="D25" s="46">
        <f t="shared" ref="D25:O25" si="0">SUM(D19:D24)</f>
        <v>18.849999999999998</v>
      </c>
      <c r="E25" s="26">
        <f t="shared" si="0"/>
        <v>15.849999999999998</v>
      </c>
      <c r="F25" s="46">
        <f t="shared" si="0"/>
        <v>75.73</v>
      </c>
      <c r="G25" s="46">
        <f t="shared" si="0"/>
        <v>520.53000000000009</v>
      </c>
      <c r="H25" s="73">
        <f t="shared" si="0"/>
        <v>0.27</v>
      </c>
      <c r="I25" s="73">
        <f t="shared" si="0"/>
        <v>1.8300000000000003</v>
      </c>
      <c r="J25" s="73">
        <f t="shared" si="0"/>
        <v>131.19</v>
      </c>
      <c r="K25" s="73">
        <f t="shared" si="0"/>
        <v>0.25</v>
      </c>
      <c r="L25" s="73">
        <f t="shared" si="0"/>
        <v>85.199999999999989</v>
      </c>
      <c r="M25" s="73">
        <f t="shared" si="0"/>
        <v>230.89999999999998</v>
      </c>
      <c r="N25" s="73">
        <f t="shared" si="0"/>
        <v>86.1</v>
      </c>
      <c r="O25" s="73">
        <f t="shared" si="0"/>
        <v>3.83</v>
      </c>
      <c r="P25" s="76"/>
    </row>
    <row r="26" spans="1:19" s="4" customFormat="1" ht="16.5" x14ac:dyDescent="0.25">
      <c r="A26" s="90" t="s">
        <v>20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1"/>
    </row>
    <row r="27" spans="1:19" s="1" customFormat="1" ht="16.5" x14ac:dyDescent="0.25">
      <c r="A27" s="8"/>
      <c r="B27" s="38" t="s">
        <v>74</v>
      </c>
      <c r="C27" s="21">
        <v>60</v>
      </c>
      <c r="D27" s="25">
        <v>0.77</v>
      </c>
      <c r="E27" s="25">
        <v>6.1</v>
      </c>
      <c r="F27" s="25">
        <v>10.16</v>
      </c>
      <c r="G27" s="55">
        <v>98.62</v>
      </c>
      <c r="H27" s="72">
        <v>0.04</v>
      </c>
      <c r="I27" s="72">
        <v>3.06</v>
      </c>
      <c r="J27" s="72">
        <v>240</v>
      </c>
      <c r="K27" s="72">
        <v>0.03</v>
      </c>
      <c r="L27" s="72">
        <v>4.8</v>
      </c>
      <c r="M27" s="72">
        <v>13.2</v>
      </c>
      <c r="N27" s="72">
        <v>11.4</v>
      </c>
      <c r="O27" s="72">
        <v>0.67</v>
      </c>
      <c r="P27" s="36"/>
    </row>
    <row r="28" spans="1:19" s="11" customFormat="1" ht="16.5" x14ac:dyDescent="0.25">
      <c r="A28" s="8"/>
      <c r="B28" s="8" t="s">
        <v>49</v>
      </c>
      <c r="C28" s="21">
        <v>200</v>
      </c>
      <c r="D28" s="25">
        <v>1.7</v>
      </c>
      <c r="E28" s="25">
        <v>4.26</v>
      </c>
      <c r="F28" s="25">
        <v>9.68</v>
      </c>
      <c r="G28" s="25">
        <v>110.4</v>
      </c>
      <c r="H28" s="72">
        <v>2.1999999999999999E-2</v>
      </c>
      <c r="I28" s="72">
        <v>10.76</v>
      </c>
      <c r="J28" s="72">
        <v>105</v>
      </c>
      <c r="K28" s="72">
        <v>3.2000000000000001E-2</v>
      </c>
      <c r="L28" s="72">
        <v>37.4</v>
      </c>
      <c r="M28" s="72">
        <v>31</v>
      </c>
      <c r="N28" s="72">
        <v>13.2</v>
      </c>
      <c r="O28" s="72">
        <v>0.48</v>
      </c>
      <c r="P28" s="77"/>
    </row>
    <row r="29" spans="1:19" s="11" customFormat="1" ht="16.5" x14ac:dyDescent="0.25">
      <c r="A29" s="8"/>
      <c r="B29" s="8" t="s">
        <v>62</v>
      </c>
      <c r="C29" s="21">
        <v>150</v>
      </c>
      <c r="D29" s="25">
        <v>5.4</v>
      </c>
      <c r="E29" s="25">
        <v>4.9000000000000004</v>
      </c>
      <c r="F29" s="25">
        <v>32.799999999999997</v>
      </c>
      <c r="G29" s="25">
        <v>196.8</v>
      </c>
      <c r="H29" s="72">
        <v>0.06</v>
      </c>
      <c r="I29" s="72">
        <v>0</v>
      </c>
      <c r="J29" s="72">
        <v>18.399999999999999</v>
      </c>
      <c r="K29" s="72">
        <v>0.03</v>
      </c>
      <c r="L29" s="72">
        <v>12</v>
      </c>
      <c r="M29" s="72">
        <v>41</v>
      </c>
      <c r="N29" s="72">
        <v>7.2</v>
      </c>
      <c r="O29" s="72">
        <v>0.73</v>
      </c>
      <c r="P29" s="35"/>
    </row>
    <row r="30" spans="1:19" s="1" customFormat="1" ht="19.5" customHeight="1" x14ac:dyDescent="0.25">
      <c r="A30" s="8"/>
      <c r="B30" s="8" t="s">
        <v>36</v>
      </c>
      <c r="C30" s="21">
        <v>75</v>
      </c>
      <c r="D30" s="25">
        <v>10.24</v>
      </c>
      <c r="E30" s="25">
        <v>4.1500000000000004</v>
      </c>
      <c r="F30" s="25">
        <v>4.88</v>
      </c>
      <c r="G30" s="25">
        <v>89.84</v>
      </c>
      <c r="H30" s="72">
        <v>0.06</v>
      </c>
      <c r="I30" s="72">
        <v>0.70499999999999996</v>
      </c>
      <c r="J30" s="72">
        <v>221.25</v>
      </c>
      <c r="K30" s="72">
        <v>9.8000000000000004E-2</v>
      </c>
      <c r="L30" s="72">
        <v>38.25</v>
      </c>
      <c r="M30" s="72">
        <v>141.75</v>
      </c>
      <c r="N30" s="72">
        <v>33</v>
      </c>
      <c r="O30" s="72">
        <v>0.8</v>
      </c>
      <c r="P30" s="36"/>
    </row>
    <row r="31" spans="1:19" s="1" customFormat="1" ht="18" customHeight="1" x14ac:dyDescent="0.25">
      <c r="A31" s="8"/>
      <c r="B31" s="8" t="s">
        <v>37</v>
      </c>
      <c r="C31" s="21">
        <v>50</v>
      </c>
      <c r="D31" s="25">
        <v>1.8</v>
      </c>
      <c r="E31" s="25">
        <v>3.7</v>
      </c>
      <c r="F31" s="25">
        <v>4.8</v>
      </c>
      <c r="G31" s="25">
        <v>62.5</v>
      </c>
      <c r="H31" s="72">
        <v>5.0000000000000001E-4</v>
      </c>
      <c r="I31" s="72">
        <v>0.26</v>
      </c>
      <c r="J31" s="72">
        <v>1.74</v>
      </c>
      <c r="K31" s="72">
        <v>6.5000000000000002E-2</v>
      </c>
      <c r="L31" s="72">
        <v>55</v>
      </c>
      <c r="M31" s="72">
        <v>43.5</v>
      </c>
      <c r="N31" s="72">
        <v>6.5</v>
      </c>
      <c r="O31" s="72">
        <v>9.5000000000000001E-2</v>
      </c>
      <c r="P31" s="36"/>
    </row>
    <row r="32" spans="1:19" s="1" customFormat="1" ht="16.5" x14ac:dyDescent="0.25">
      <c r="A32" s="8"/>
      <c r="B32" s="8" t="s">
        <v>63</v>
      </c>
      <c r="C32" s="21">
        <v>200</v>
      </c>
      <c r="D32" s="25">
        <v>0.6</v>
      </c>
      <c r="E32" s="25">
        <v>0.2</v>
      </c>
      <c r="F32" s="25">
        <v>15.2</v>
      </c>
      <c r="G32" s="25">
        <v>65.3</v>
      </c>
      <c r="H32" s="72">
        <v>0.01</v>
      </c>
      <c r="I32" s="72">
        <v>80</v>
      </c>
      <c r="J32" s="72">
        <v>98</v>
      </c>
      <c r="K32" s="72">
        <v>0.05</v>
      </c>
      <c r="L32" s="72">
        <v>11</v>
      </c>
      <c r="M32" s="72">
        <v>3</v>
      </c>
      <c r="N32" s="72">
        <v>3</v>
      </c>
      <c r="O32" s="72">
        <v>0.54</v>
      </c>
      <c r="P32" s="36"/>
    </row>
    <row r="33" spans="1:16" s="1" customFormat="1" ht="16.5" x14ac:dyDescent="0.25">
      <c r="A33" s="8"/>
      <c r="B33" s="8" t="s">
        <v>33</v>
      </c>
      <c r="C33" s="21">
        <v>20</v>
      </c>
      <c r="D33" s="25">
        <v>1.33</v>
      </c>
      <c r="E33" s="25">
        <v>0.27</v>
      </c>
      <c r="F33" s="25">
        <v>6.7</v>
      </c>
      <c r="G33" s="25">
        <v>34.130000000000003</v>
      </c>
      <c r="H33" s="55">
        <v>0.1</v>
      </c>
      <c r="I33" s="55">
        <v>0.08</v>
      </c>
      <c r="J33" s="55">
        <v>0</v>
      </c>
      <c r="K33" s="55">
        <v>6.7000000000000004E-2</v>
      </c>
      <c r="L33" s="55">
        <v>14.6</v>
      </c>
      <c r="M33" s="55">
        <v>37.5</v>
      </c>
      <c r="N33" s="55">
        <v>8</v>
      </c>
      <c r="O33" s="55">
        <v>0.56999999999999995</v>
      </c>
      <c r="P33" s="36"/>
    </row>
    <row r="34" spans="1:16" s="1" customFormat="1" ht="16.5" x14ac:dyDescent="0.25">
      <c r="A34" s="8"/>
      <c r="B34" s="8" t="s">
        <v>6</v>
      </c>
      <c r="C34" s="21">
        <v>50</v>
      </c>
      <c r="D34" s="25">
        <v>3.83</v>
      </c>
      <c r="E34" s="25">
        <v>0.42</v>
      </c>
      <c r="F34" s="25">
        <v>24.58</v>
      </c>
      <c r="G34" s="25">
        <v>117.2</v>
      </c>
      <c r="H34" s="55">
        <v>0.2</v>
      </c>
      <c r="I34" s="55">
        <v>0.2</v>
      </c>
      <c r="J34" s="55">
        <v>0</v>
      </c>
      <c r="K34" s="55">
        <v>0.15</v>
      </c>
      <c r="L34" s="55">
        <v>62.5</v>
      </c>
      <c r="M34" s="55">
        <v>64.5</v>
      </c>
      <c r="N34" s="55">
        <v>20.5</v>
      </c>
      <c r="O34" s="55">
        <v>1.8</v>
      </c>
      <c r="P34" s="36"/>
    </row>
    <row r="35" spans="1:16" s="4" customFormat="1" ht="16.5" x14ac:dyDescent="0.25">
      <c r="A35" s="8"/>
      <c r="B35" s="23" t="s">
        <v>38</v>
      </c>
      <c r="C35" s="56">
        <f>C27+C28+C29+C30+C31+C32+C33+C34</f>
        <v>805</v>
      </c>
      <c r="D35" s="57">
        <f t="shared" ref="D35:L35" si="1">SUM(D27:D34)</f>
        <v>25.67</v>
      </c>
      <c r="E35" s="57">
        <f t="shared" si="1"/>
        <v>24</v>
      </c>
      <c r="F35" s="63">
        <f t="shared" si="1"/>
        <v>108.8</v>
      </c>
      <c r="G35" s="63">
        <f t="shared" si="1"/>
        <v>774.79000000000008</v>
      </c>
      <c r="H35" s="73">
        <f t="shared" si="1"/>
        <v>0.49249999999999999</v>
      </c>
      <c r="I35" s="73">
        <f t="shared" si="1"/>
        <v>95.064999999999998</v>
      </c>
      <c r="J35" s="73">
        <f t="shared" si="1"/>
        <v>684.39</v>
      </c>
      <c r="K35" s="73">
        <f t="shared" si="1"/>
        <v>0.52200000000000002</v>
      </c>
      <c r="L35" s="73">
        <f t="shared" si="1"/>
        <v>235.54999999999998</v>
      </c>
      <c r="M35" s="73">
        <f t="shared" ref="M35" si="2">SUM(M27:M34)</f>
        <v>375.45</v>
      </c>
      <c r="N35" s="73">
        <f>SUM(N27:N34)</f>
        <v>102.8</v>
      </c>
      <c r="O35" s="73">
        <f>SUM(O27:O34)</f>
        <v>5.6849999999999996</v>
      </c>
      <c r="P35" s="76"/>
    </row>
    <row r="36" spans="1:16" s="4" customFormat="1" ht="16.5" x14ac:dyDescent="0.25">
      <c r="A36" s="8"/>
      <c r="B36" s="23" t="s">
        <v>46</v>
      </c>
      <c r="C36" s="56">
        <f t="shared" ref="C36:L36" si="3">C25+C35</f>
        <v>1315</v>
      </c>
      <c r="D36" s="63">
        <f t="shared" si="3"/>
        <v>44.519999999999996</v>
      </c>
      <c r="E36" s="63">
        <f t="shared" si="3"/>
        <v>39.849999999999994</v>
      </c>
      <c r="F36" s="63">
        <f t="shared" si="3"/>
        <v>184.53</v>
      </c>
      <c r="G36" s="63">
        <f t="shared" si="3"/>
        <v>1295.3200000000002</v>
      </c>
      <c r="H36" s="73">
        <f t="shared" si="3"/>
        <v>0.76249999999999996</v>
      </c>
      <c r="I36" s="73">
        <f t="shared" si="3"/>
        <v>96.894999999999996</v>
      </c>
      <c r="J36" s="73">
        <f t="shared" si="3"/>
        <v>815.57999999999993</v>
      </c>
      <c r="K36" s="73">
        <f t="shared" si="3"/>
        <v>0.77200000000000002</v>
      </c>
      <c r="L36" s="73">
        <f t="shared" si="3"/>
        <v>320.75</v>
      </c>
      <c r="M36" s="73">
        <v>954.8</v>
      </c>
      <c r="N36" s="73">
        <f>N25+N35</f>
        <v>188.89999999999998</v>
      </c>
      <c r="O36" s="73">
        <f>O25+O35</f>
        <v>9.5150000000000006</v>
      </c>
      <c r="P36" s="76"/>
    </row>
    <row r="37" spans="1:16" s="1" customFormat="1" ht="18.75" x14ac:dyDescent="0.3">
      <c r="A37" s="89"/>
      <c r="B37" s="89"/>
      <c r="D37" s="6"/>
      <c r="E37" s="7"/>
      <c r="F37" s="6"/>
      <c r="G37" s="80" t="s">
        <v>82</v>
      </c>
      <c r="H37" s="80"/>
      <c r="I37" s="80"/>
      <c r="J37" s="80"/>
      <c r="K37" s="80"/>
      <c r="L37" s="31"/>
      <c r="M37" s="31"/>
      <c r="N37" s="31"/>
      <c r="O37" s="31"/>
    </row>
    <row r="38" spans="1:16" ht="18.75" x14ac:dyDescent="0.3">
      <c r="A38" s="89"/>
      <c r="B38" s="89"/>
      <c r="D38" s="64"/>
      <c r="E38" s="64"/>
      <c r="F38" s="64"/>
      <c r="G38" s="65"/>
      <c r="H38" s="65"/>
      <c r="I38" s="16"/>
      <c r="J38" s="16"/>
      <c r="K38" s="16"/>
      <c r="L38" s="16"/>
      <c r="M38" s="16"/>
      <c r="N38" s="16"/>
      <c r="O38" s="16"/>
      <c r="P38" s="79"/>
    </row>
    <row r="39" spans="1:16" ht="18.75" x14ac:dyDescent="0.3">
      <c r="A39" s="89"/>
      <c r="B39" s="89"/>
      <c r="G39" s="81" t="s">
        <v>83</v>
      </c>
      <c r="H39" s="81"/>
      <c r="I39" s="81"/>
      <c r="J39" s="81"/>
      <c r="K39" s="81"/>
      <c r="L39" s="15"/>
      <c r="M39" s="15"/>
      <c r="N39" s="15"/>
      <c r="O39" s="15"/>
    </row>
  </sheetData>
  <mergeCells count="22">
    <mergeCell ref="A39:B39"/>
    <mergeCell ref="L4:O4"/>
    <mergeCell ref="J6:O6"/>
    <mergeCell ref="A10:O10"/>
    <mergeCell ref="B12:O12"/>
    <mergeCell ref="B11:O11"/>
    <mergeCell ref="A2:O2"/>
    <mergeCell ref="H5:O5"/>
    <mergeCell ref="A16:P16"/>
    <mergeCell ref="A17:P17"/>
    <mergeCell ref="A38:B38"/>
    <mergeCell ref="A26:P26"/>
    <mergeCell ref="A18:P18"/>
    <mergeCell ref="B9:O9"/>
    <mergeCell ref="L14:O14"/>
    <mergeCell ref="P14:P15"/>
    <mergeCell ref="B14:B15"/>
    <mergeCell ref="C14:C15"/>
    <mergeCell ref="D14:F14"/>
    <mergeCell ref="G14:G15"/>
    <mergeCell ref="H14:K14"/>
    <mergeCell ref="A37:B37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37"/>
  <sheetViews>
    <sheetView zoomScale="80" zoomScaleNormal="80" workbookViewId="0">
      <selection activeCell="J6" sqref="J6:O6"/>
    </sheetView>
  </sheetViews>
  <sheetFormatPr defaultRowHeight="15" x14ac:dyDescent="0.25"/>
  <cols>
    <col min="1" max="1" width="16.42578125" customWidth="1"/>
    <col min="2" max="2" width="41.5703125" customWidth="1"/>
    <col min="3" max="3" width="11.7109375" customWidth="1"/>
    <col min="4" max="4" width="11.85546875" customWidth="1"/>
    <col min="5" max="6" width="11.7109375" customWidth="1"/>
    <col min="7" max="7" width="12.5703125" customWidth="1"/>
    <col min="8" max="9" width="8.140625" customWidth="1"/>
    <col min="10" max="10" width="10.5703125" customWidth="1"/>
    <col min="11" max="12" width="8.140625" customWidth="1"/>
    <col min="13" max="13" width="10.140625" customWidth="1"/>
    <col min="14" max="15" width="8.140625" customWidth="1"/>
    <col min="16" max="16" width="10.42578125" hidden="1" customWidth="1"/>
  </cols>
  <sheetData>
    <row r="2" spans="1:16" s="13" customFormat="1" ht="23.25" x14ac:dyDescent="0.35">
      <c r="A2" s="85" t="s">
        <v>98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19"/>
    </row>
    <row r="3" spans="1:16" s="13" customFormat="1" ht="16.5" customHeight="1" x14ac:dyDescent="0.3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s="13" customFormat="1" ht="16.5" customHeight="1" x14ac:dyDescent="0.35">
      <c r="B4" s="18" t="s">
        <v>76</v>
      </c>
      <c r="J4" s="18"/>
      <c r="K4" s="18"/>
      <c r="L4" s="83" t="s">
        <v>76</v>
      </c>
      <c r="M4" s="83"/>
      <c r="N4" s="83"/>
      <c r="O4" s="83"/>
    </row>
    <row r="5" spans="1:16" s="13" customFormat="1" ht="20.25" customHeight="1" x14ac:dyDescent="0.35">
      <c r="B5" s="18" t="s">
        <v>77</v>
      </c>
      <c r="E5" s="20"/>
      <c r="F5" s="20"/>
      <c r="G5" s="20"/>
      <c r="H5" s="83" t="s">
        <v>99</v>
      </c>
      <c r="I5" s="83"/>
      <c r="J5" s="83"/>
      <c r="K5" s="83"/>
      <c r="L5" s="83"/>
      <c r="M5" s="83"/>
      <c r="N5" s="83"/>
      <c r="O5" s="83"/>
    </row>
    <row r="6" spans="1:16" s="13" customFormat="1" ht="18.75" customHeight="1" x14ac:dyDescent="0.35">
      <c r="B6" s="18" t="s">
        <v>78</v>
      </c>
      <c r="E6" s="20"/>
      <c r="F6" s="20"/>
      <c r="G6" s="20"/>
      <c r="J6" s="83" t="s">
        <v>93</v>
      </c>
      <c r="K6" s="83"/>
      <c r="L6" s="83"/>
      <c r="M6" s="83"/>
      <c r="N6" s="83"/>
      <c r="O6" s="83"/>
      <c r="P6" s="18"/>
    </row>
    <row r="7" spans="1:16" s="13" customFormat="1" ht="16.5" customHeight="1" x14ac:dyDescent="0.35">
      <c r="B7" s="14" t="s">
        <v>79</v>
      </c>
      <c r="J7" s="18"/>
      <c r="K7" s="18"/>
      <c r="L7" s="18"/>
      <c r="M7" s="18"/>
      <c r="N7" s="18"/>
      <c r="O7" s="18" t="s">
        <v>79</v>
      </c>
      <c r="P7" s="18"/>
    </row>
    <row r="8" spans="1:16" s="13" customFormat="1" ht="23.25" x14ac:dyDescent="0.35"/>
    <row r="9" spans="1:16" s="13" customFormat="1" ht="23.25" x14ac:dyDescent="0.35">
      <c r="B9" s="85" t="s">
        <v>8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</row>
    <row r="10" spans="1:16" s="15" customFormat="1" ht="20.25" x14ac:dyDescent="0.3">
      <c r="A10" s="87" t="s">
        <v>80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28"/>
    </row>
    <row r="11" spans="1:16" s="15" customFormat="1" ht="20.25" x14ac:dyDescent="0.3">
      <c r="A11" s="22"/>
      <c r="B11" s="87" t="s">
        <v>81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22"/>
    </row>
    <row r="12" spans="1:16" s="13" customFormat="1" ht="23.25" x14ac:dyDescent="0.35">
      <c r="B12" s="86" t="s">
        <v>100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</row>
    <row r="14" spans="1:16" s="1" customFormat="1" ht="33" customHeight="1" x14ac:dyDescent="0.25">
      <c r="A14" s="40" t="s">
        <v>21</v>
      </c>
      <c r="B14" s="94" t="s">
        <v>0</v>
      </c>
      <c r="C14" s="94" t="s">
        <v>1</v>
      </c>
      <c r="D14" s="94" t="s">
        <v>2</v>
      </c>
      <c r="E14" s="94"/>
      <c r="F14" s="94"/>
      <c r="G14" s="94" t="s">
        <v>7</v>
      </c>
      <c r="H14" s="94" t="s">
        <v>9</v>
      </c>
      <c r="I14" s="94"/>
      <c r="J14" s="94"/>
      <c r="K14" s="94"/>
      <c r="L14" s="94" t="s">
        <v>10</v>
      </c>
      <c r="M14" s="94"/>
      <c r="N14" s="94"/>
      <c r="O14" s="94"/>
      <c r="P14" s="94"/>
    </row>
    <row r="15" spans="1:16" s="1" customFormat="1" ht="16.5" customHeight="1" x14ac:dyDescent="0.25">
      <c r="A15" s="9" t="s">
        <v>22</v>
      </c>
      <c r="B15" s="94"/>
      <c r="C15" s="94"/>
      <c r="D15" s="9" t="s">
        <v>3</v>
      </c>
      <c r="E15" s="42" t="s">
        <v>4</v>
      </c>
      <c r="F15" s="9" t="s">
        <v>5</v>
      </c>
      <c r="G15" s="94"/>
      <c r="H15" s="9" t="s">
        <v>23</v>
      </c>
      <c r="I15" s="9" t="s">
        <v>11</v>
      </c>
      <c r="J15" s="9" t="s">
        <v>16</v>
      </c>
      <c r="K15" s="9" t="s">
        <v>31</v>
      </c>
      <c r="L15" s="9" t="s">
        <v>12</v>
      </c>
      <c r="M15" s="9" t="s">
        <v>13</v>
      </c>
      <c r="N15" s="9" t="s">
        <v>14</v>
      </c>
      <c r="O15" s="9" t="s">
        <v>15</v>
      </c>
      <c r="P15" s="94"/>
    </row>
    <row r="16" spans="1:16" s="1" customFormat="1" ht="16.5" x14ac:dyDescent="0.25">
      <c r="A16" s="93" t="s">
        <v>17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</row>
    <row r="17" spans="1:16" s="1" customFormat="1" ht="16.5" x14ac:dyDescent="0.25">
      <c r="A17" s="93" t="s">
        <v>24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</row>
    <row r="18" spans="1:16" s="4" customFormat="1" ht="16.5" x14ac:dyDescent="0.25">
      <c r="A18" s="93" t="s">
        <v>19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</row>
    <row r="19" spans="1:16" s="1" customFormat="1" ht="16.5" x14ac:dyDescent="0.25">
      <c r="A19" s="43"/>
      <c r="B19" s="43" t="s">
        <v>60</v>
      </c>
      <c r="C19" s="66">
        <v>30</v>
      </c>
      <c r="D19" s="67">
        <v>0.5</v>
      </c>
      <c r="E19" s="67">
        <v>0.05</v>
      </c>
      <c r="F19" s="67">
        <v>1.75</v>
      </c>
      <c r="G19" s="67">
        <v>9.4499999999999993</v>
      </c>
      <c r="H19" s="66">
        <v>0.03</v>
      </c>
      <c r="I19" s="66">
        <v>1.2</v>
      </c>
      <c r="J19" s="66">
        <v>9</v>
      </c>
      <c r="K19" s="66">
        <v>0.01</v>
      </c>
      <c r="L19" s="66">
        <v>5.3</v>
      </c>
      <c r="M19" s="66">
        <v>16</v>
      </c>
      <c r="N19" s="66">
        <v>5.5</v>
      </c>
      <c r="O19" s="66">
        <v>0.19</v>
      </c>
      <c r="P19" s="9"/>
    </row>
    <row r="20" spans="1:16" s="1" customFormat="1" ht="16.5" x14ac:dyDescent="0.25">
      <c r="A20" s="43"/>
      <c r="B20" s="43" t="s">
        <v>59</v>
      </c>
      <c r="C20" s="66">
        <v>200</v>
      </c>
      <c r="D20" s="67">
        <v>13.05</v>
      </c>
      <c r="E20" s="67">
        <v>16.739999999999998</v>
      </c>
      <c r="F20" s="67">
        <v>28.35</v>
      </c>
      <c r="G20" s="67">
        <v>278.93</v>
      </c>
      <c r="H20" s="66">
        <v>0.19</v>
      </c>
      <c r="I20" s="66">
        <v>6.27</v>
      </c>
      <c r="J20" s="66">
        <v>393</v>
      </c>
      <c r="K20" s="66">
        <v>0.49</v>
      </c>
      <c r="L20" s="66">
        <v>99.42</v>
      </c>
      <c r="M20" s="66">
        <v>249.05</v>
      </c>
      <c r="N20" s="66">
        <v>34.200000000000003</v>
      </c>
      <c r="O20" s="66">
        <v>3.1</v>
      </c>
      <c r="P20" s="9"/>
    </row>
    <row r="21" spans="1:16" ht="16.5" x14ac:dyDescent="0.25">
      <c r="A21" s="43"/>
      <c r="B21" s="43" t="s">
        <v>58</v>
      </c>
      <c r="C21" s="66">
        <v>200</v>
      </c>
      <c r="D21" s="67">
        <v>0.2</v>
      </c>
      <c r="E21" s="67">
        <v>0</v>
      </c>
      <c r="F21" s="67">
        <v>6.5</v>
      </c>
      <c r="G21" s="67">
        <v>26.8</v>
      </c>
      <c r="H21" s="69">
        <v>0</v>
      </c>
      <c r="I21" s="69">
        <v>0.04</v>
      </c>
      <c r="J21" s="69">
        <v>0.3</v>
      </c>
      <c r="K21" s="69">
        <v>0.01</v>
      </c>
      <c r="L21" s="69">
        <v>4.5</v>
      </c>
      <c r="M21" s="69">
        <v>7.2</v>
      </c>
      <c r="N21" s="69">
        <v>3.8</v>
      </c>
      <c r="O21" s="69">
        <v>0.73</v>
      </c>
      <c r="P21" s="10"/>
    </row>
    <row r="22" spans="1:16" s="1" customFormat="1" ht="16.5" x14ac:dyDescent="0.25">
      <c r="A22" s="43"/>
      <c r="B22" s="43" t="s">
        <v>6</v>
      </c>
      <c r="C22" s="66">
        <v>45</v>
      </c>
      <c r="D22" s="67">
        <v>3.4</v>
      </c>
      <c r="E22" s="67">
        <v>0.4</v>
      </c>
      <c r="F22" s="67">
        <v>22.1</v>
      </c>
      <c r="G22" s="67">
        <v>105.5</v>
      </c>
      <c r="H22" s="69">
        <v>0.18</v>
      </c>
      <c r="I22" s="69">
        <v>0.09</v>
      </c>
      <c r="J22" s="69">
        <v>0</v>
      </c>
      <c r="K22" s="69">
        <v>0.14000000000000001</v>
      </c>
      <c r="L22" s="69">
        <v>56.25</v>
      </c>
      <c r="M22" s="69">
        <v>58.05</v>
      </c>
      <c r="N22" s="69">
        <v>18.45</v>
      </c>
      <c r="O22" s="69">
        <v>1.62</v>
      </c>
      <c r="P22" s="9"/>
    </row>
    <row r="23" spans="1:16" s="1" customFormat="1" ht="16.5" x14ac:dyDescent="0.25">
      <c r="A23" s="43"/>
      <c r="B23" s="8" t="s">
        <v>29</v>
      </c>
      <c r="C23" s="21">
        <v>30</v>
      </c>
      <c r="D23" s="25">
        <v>2</v>
      </c>
      <c r="E23" s="25">
        <v>0.4</v>
      </c>
      <c r="F23" s="25">
        <v>10</v>
      </c>
      <c r="G23" s="25">
        <v>51.2</v>
      </c>
      <c r="H23" s="69">
        <v>0.12</v>
      </c>
      <c r="I23" s="69">
        <v>0.12</v>
      </c>
      <c r="J23" s="69">
        <v>0</v>
      </c>
      <c r="K23" s="69">
        <v>0.1</v>
      </c>
      <c r="L23" s="69">
        <v>21.9</v>
      </c>
      <c r="M23" s="69">
        <v>37.5</v>
      </c>
      <c r="N23" s="69">
        <v>120</v>
      </c>
      <c r="O23" s="69">
        <v>0.84</v>
      </c>
      <c r="P23" s="9"/>
    </row>
    <row r="24" spans="1:16" s="4" customFormat="1" ht="16.5" x14ac:dyDescent="0.25">
      <c r="A24" s="43"/>
      <c r="B24" s="44" t="s">
        <v>51</v>
      </c>
      <c r="C24" s="58">
        <f t="shared" ref="C24:F24" si="0">SUM(C19:C23)</f>
        <v>505</v>
      </c>
      <c r="D24" s="57">
        <f t="shared" si="0"/>
        <v>19.149999999999999</v>
      </c>
      <c r="E24" s="57">
        <f t="shared" si="0"/>
        <v>17.589999999999996</v>
      </c>
      <c r="F24" s="57">
        <f t="shared" si="0"/>
        <v>68.7</v>
      </c>
      <c r="G24" s="57">
        <f t="shared" ref="G24:O24" si="1">SUM(G19:G23)</f>
        <v>471.88</v>
      </c>
      <c r="H24" s="58">
        <f t="shared" si="1"/>
        <v>0.52</v>
      </c>
      <c r="I24" s="58">
        <f t="shared" si="1"/>
        <v>7.72</v>
      </c>
      <c r="J24" s="58">
        <f t="shared" si="1"/>
        <v>402.3</v>
      </c>
      <c r="K24" s="58">
        <f t="shared" si="1"/>
        <v>0.75</v>
      </c>
      <c r="L24" s="58">
        <f t="shared" si="1"/>
        <v>187.37</v>
      </c>
      <c r="M24" s="58">
        <f t="shared" si="1"/>
        <v>367.8</v>
      </c>
      <c r="N24" s="58">
        <f t="shared" si="1"/>
        <v>181.95</v>
      </c>
      <c r="O24" s="58">
        <f t="shared" si="1"/>
        <v>6.4799999999999995</v>
      </c>
      <c r="P24" s="45"/>
    </row>
    <row r="25" spans="1:16" s="4" customFormat="1" ht="16.5" x14ac:dyDescent="0.25">
      <c r="A25" s="93" t="s">
        <v>20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</row>
    <row r="26" spans="1:16" s="1" customFormat="1" ht="16.5" x14ac:dyDescent="0.25">
      <c r="A26" s="43"/>
      <c r="B26" s="43" t="s">
        <v>52</v>
      </c>
      <c r="C26" s="41">
        <v>60</v>
      </c>
      <c r="D26" s="37">
        <v>0.65</v>
      </c>
      <c r="E26" s="37">
        <v>4.1399999999999997</v>
      </c>
      <c r="F26" s="37">
        <v>5.72</v>
      </c>
      <c r="G26" s="37">
        <v>62.74</v>
      </c>
      <c r="H26" s="67">
        <v>0.02</v>
      </c>
      <c r="I26" s="67">
        <v>5.27</v>
      </c>
      <c r="J26" s="67">
        <v>0</v>
      </c>
      <c r="K26" s="67">
        <v>2.1000000000000001E-2</v>
      </c>
      <c r="L26" s="67">
        <v>11.64</v>
      </c>
      <c r="M26" s="67">
        <v>18.46</v>
      </c>
      <c r="N26" s="67">
        <v>10.92</v>
      </c>
      <c r="O26" s="67">
        <v>0.63</v>
      </c>
      <c r="P26" s="10"/>
    </row>
    <row r="27" spans="1:16" s="1" customFormat="1" ht="16.5" x14ac:dyDescent="0.25">
      <c r="A27" s="43"/>
      <c r="B27" s="43" t="s">
        <v>53</v>
      </c>
      <c r="C27" s="41">
        <v>200</v>
      </c>
      <c r="D27" s="37">
        <v>1.94</v>
      </c>
      <c r="E27" s="37">
        <v>7.41</v>
      </c>
      <c r="F27" s="37">
        <v>11.25</v>
      </c>
      <c r="G27" s="37">
        <v>119.45</v>
      </c>
      <c r="H27" s="67">
        <v>6.6000000000000003E-2</v>
      </c>
      <c r="I27" s="67">
        <v>8.42</v>
      </c>
      <c r="J27" s="67">
        <v>104.2</v>
      </c>
      <c r="K27" s="67">
        <v>5.6000000000000001E-2</v>
      </c>
      <c r="L27" s="67">
        <v>27.6</v>
      </c>
      <c r="M27" s="67">
        <v>50.4</v>
      </c>
      <c r="N27" s="67">
        <v>20.2</v>
      </c>
      <c r="O27" s="67">
        <v>0.76</v>
      </c>
      <c r="P27" s="30"/>
    </row>
    <row r="28" spans="1:16" s="1" customFormat="1" ht="16.5" x14ac:dyDescent="0.25">
      <c r="A28" s="43"/>
      <c r="B28" s="68" t="s">
        <v>18</v>
      </c>
      <c r="C28" s="66">
        <v>150</v>
      </c>
      <c r="D28" s="67">
        <v>3.2</v>
      </c>
      <c r="E28" s="67">
        <v>3.99</v>
      </c>
      <c r="F28" s="67">
        <v>22.38</v>
      </c>
      <c r="G28" s="67">
        <v>138.22999999999999</v>
      </c>
      <c r="H28" s="67">
        <v>0.12</v>
      </c>
      <c r="I28" s="67">
        <v>10.199999999999999</v>
      </c>
      <c r="J28" s="67">
        <v>23.8</v>
      </c>
      <c r="K28" s="67">
        <v>0.11</v>
      </c>
      <c r="L28" s="67">
        <v>39</v>
      </c>
      <c r="M28" s="67">
        <v>84</v>
      </c>
      <c r="N28" s="67">
        <v>28</v>
      </c>
      <c r="O28" s="67">
        <v>1.03</v>
      </c>
      <c r="P28" s="10"/>
    </row>
    <row r="29" spans="1:16" s="1" customFormat="1" ht="16.5" x14ac:dyDescent="0.25">
      <c r="A29" s="43"/>
      <c r="B29" s="43" t="s">
        <v>39</v>
      </c>
      <c r="C29" s="41">
        <v>80</v>
      </c>
      <c r="D29" s="37">
        <v>14</v>
      </c>
      <c r="E29" s="37">
        <v>9.1999999999999993</v>
      </c>
      <c r="F29" s="37">
        <v>12.7</v>
      </c>
      <c r="G29" s="37">
        <v>189.6</v>
      </c>
      <c r="H29" s="67">
        <v>0.17</v>
      </c>
      <c r="I29" s="67">
        <v>8.6300000000000008</v>
      </c>
      <c r="J29" s="67">
        <v>3363</v>
      </c>
      <c r="K29" s="67">
        <v>1.18</v>
      </c>
      <c r="L29" s="67">
        <v>19</v>
      </c>
      <c r="M29" s="67">
        <v>214</v>
      </c>
      <c r="N29" s="67">
        <v>16</v>
      </c>
      <c r="O29" s="67">
        <v>4.3499999999999996</v>
      </c>
      <c r="P29" s="10"/>
    </row>
    <row r="30" spans="1:16" s="1" customFormat="1" ht="16.5" x14ac:dyDescent="0.25">
      <c r="A30" s="43"/>
      <c r="B30" s="43" t="s">
        <v>67</v>
      </c>
      <c r="C30" s="41">
        <v>200</v>
      </c>
      <c r="D30" s="37">
        <v>0.5</v>
      </c>
      <c r="E30" s="37">
        <v>0.1</v>
      </c>
      <c r="F30" s="37">
        <v>19.8</v>
      </c>
      <c r="G30" s="37">
        <v>81</v>
      </c>
      <c r="H30" s="67">
        <v>0</v>
      </c>
      <c r="I30" s="67">
        <v>0.02</v>
      </c>
      <c r="J30" s="67">
        <v>15</v>
      </c>
      <c r="K30" s="67">
        <v>0</v>
      </c>
      <c r="L30" s="67">
        <v>50</v>
      </c>
      <c r="M30" s="67">
        <v>4.3</v>
      </c>
      <c r="N30" s="67">
        <v>2.1</v>
      </c>
      <c r="O30" s="67">
        <v>0.09</v>
      </c>
      <c r="P30" s="10"/>
    </row>
    <row r="31" spans="1:16" s="1" customFormat="1" ht="16.5" x14ac:dyDescent="0.25">
      <c r="A31" s="43"/>
      <c r="B31" s="43" t="s">
        <v>6</v>
      </c>
      <c r="C31" s="41">
        <v>40</v>
      </c>
      <c r="D31" s="37">
        <v>3.06</v>
      </c>
      <c r="E31" s="37">
        <v>0.33</v>
      </c>
      <c r="F31" s="37">
        <v>19.7</v>
      </c>
      <c r="G31" s="37">
        <v>93.73</v>
      </c>
      <c r="H31" s="69">
        <v>0.16</v>
      </c>
      <c r="I31" s="69">
        <v>0.08</v>
      </c>
      <c r="J31" s="69">
        <v>0</v>
      </c>
      <c r="K31" s="69">
        <v>0.12</v>
      </c>
      <c r="L31" s="69">
        <v>50</v>
      </c>
      <c r="M31" s="69">
        <v>51.6</v>
      </c>
      <c r="N31" s="69">
        <v>16.399999999999999</v>
      </c>
      <c r="O31" s="69">
        <v>1.44</v>
      </c>
      <c r="P31" s="10"/>
    </row>
    <row r="32" spans="1:16" s="1" customFormat="1" ht="16.5" x14ac:dyDescent="0.25">
      <c r="A32" s="43"/>
      <c r="B32" s="43" t="s">
        <v>33</v>
      </c>
      <c r="C32" s="41">
        <v>35</v>
      </c>
      <c r="D32" s="37">
        <v>2.2999999999999998</v>
      </c>
      <c r="E32" s="37">
        <v>0.47</v>
      </c>
      <c r="F32" s="37">
        <v>11.7</v>
      </c>
      <c r="G32" s="37">
        <v>59.73</v>
      </c>
      <c r="H32" s="55">
        <v>0.17499999999999999</v>
      </c>
      <c r="I32" s="55">
        <v>0.14000000000000001</v>
      </c>
      <c r="J32" s="55">
        <v>0</v>
      </c>
      <c r="K32" s="55">
        <v>0.122</v>
      </c>
      <c r="L32" s="55">
        <v>25.55</v>
      </c>
      <c r="M32" s="55">
        <v>65.63</v>
      </c>
      <c r="N32" s="55">
        <v>14</v>
      </c>
      <c r="O32" s="55">
        <v>0.99</v>
      </c>
      <c r="P32" s="10"/>
    </row>
    <row r="33" spans="1:16" s="4" customFormat="1" ht="16.5" x14ac:dyDescent="0.25">
      <c r="A33" s="43"/>
      <c r="B33" s="44" t="s">
        <v>38</v>
      </c>
      <c r="C33" s="39">
        <f t="shared" ref="C33" si="2">SUM(C26:C32)</f>
        <v>765</v>
      </c>
      <c r="D33" s="46">
        <f t="shared" ref="D33:F33" si="3">SUM(D26:D32)</f>
        <v>25.65</v>
      </c>
      <c r="E33" s="46">
        <f t="shared" si="3"/>
        <v>25.64</v>
      </c>
      <c r="F33" s="57">
        <f t="shared" si="3"/>
        <v>103.25</v>
      </c>
      <c r="G33" s="46">
        <f t="shared" ref="G33:O33" si="4">SUM(G26:G32)</f>
        <v>744.48</v>
      </c>
      <c r="H33" s="57">
        <f t="shared" si="4"/>
        <v>0.71100000000000008</v>
      </c>
      <c r="I33" s="57">
        <f t="shared" si="4"/>
        <v>32.760000000000005</v>
      </c>
      <c r="J33" s="57">
        <f t="shared" si="4"/>
        <v>3506</v>
      </c>
      <c r="K33" s="57">
        <f t="shared" si="4"/>
        <v>1.609</v>
      </c>
      <c r="L33" s="57">
        <f t="shared" si="4"/>
        <v>222.79000000000002</v>
      </c>
      <c r="M33" s="57">
        <f t="shared" si="4"/>
        <v>488.39000000000004</v>
      </c>
      <c r="N33" s="57">
        <f t="shared" si="4"/>
        <v>107.62</v>
      </c>
      <c r="O33" s="57">
        <f t="shared" si="4"/>
        <v>9.2899999999999991</v>
      </c>
      <c r="P33" s="47"/>
    </row>
    <row r="34" spans="1:16" s="4" customFormat="1" ht="16.5" x14ac:dyDescent="0.25">
      <c r="A34" s="48"/>
      <c r="B34" s="49" t="s">
        <v>45</v>
      </c>
      <c r="C34" s="50">
        <f>C24+C33</f>
        <v>1270</v>
      </c>
      <c r="D34" s="51">
        <f>D24+D33</f>
        <v>44.8</v>
      </c>
      <c r="E34" s="51">
        <f>E24+E33</f>
        <v>43.23</v>
      </c>
      <c r="F34" s="51">
        <f>F24+F33</f>
        <v>171.95</v>
      </c>
      <c r="G34" s="51">
        <f>G24+G33</f>
        <v>1216.3600000000001</v>
      </c>
      <c r="H34" s="74">
        <f>H33+H24</f>
        <v>1.2310000000000001</v>
      </c>
      <c r="I34" s="74">
        <f t="shared" ref="I34:N34" si="5">I24+I33</f>
        <v>40.480000000000004</v>
      </c>
      <c r="J34" s="74">
        <f t="shared" si="5"/>
        <v>3908.3</v>
      </c>
      <c r="K34" s="74">
        <f t="shared" si="5"/>
        <v>2.359</v>
      </c>
      <c r="L34" s="74">
        <v>491.72</v>
      </c>
      <c r="M34" s="74">
        <v>1063.01</v>
      </c>
      <c r="N34" s="74">
        <f t="shared" si="5"/>
        <v>289.57</v>
      </c>
      <c r="O34" s="75">
        <v>19.11</v>
      </c>
      <c r="P34" s="52"/>
    </row>
    <row r="35" spans="1:16" s="1" customFormat="1" ht="18.75" x14ac:dyDescent="0.3">
      <c r="A35" s="89"/>
      <c r="B35" s="89"/>
      <c r="D35" s="6"/>
      <c r="E35" s="7"/>
      <c r="F35" s="6"/>
      <c r="G35" s="80" t="s">
        <v>82</v>
      </c>
      <c r="H35" s="80"/>
      <c r="I35" s="80"/>
      <c r="J35" s="80"/>
      <c r="K35" s="80"/>
      <c r="L35" s="31"/>
      <c r="M35" s="31"/>
      <c r="N35" s="31"/>
      <c r="O35" s="31"/>
    </row>
    <row r="36" spans="1:16" ht="18.75" x14ac:dyDescent="0.3">
      <c r="A36" s="89"/>
      <c r="B36" s="89"/>
      <c r="D36" s="64"/>
      <c r="E36" s="64"/>
      <c r="F36" s="64"/>
      <c r="G36" s="65"/>
      <c r="H36" s="65"/>
      <c r="I36" s="16"/>
      <c r="J36" s="16"/>
      <c r="K36" s="16"/>
      <c r="L36" s="16"/>
      <c r="M36" s="16"/>
      <c r="N36" s="16"/>
      <c r="O36" s="16"/>
      <c r="P36" s="79"/>
    </row>
    <row r="37" spans="1:16" ht="18.75" x14ac:dyDescent="0.3">
      <c r="A37" s="89"/>
      <c r="B37" s="89"/>
      <c r="G37" s="81" t="s">
        <v>83</v>
      </c>
      <c r="H37" s="81"/>
      <c r="I37" s="81"/>
      <c r="J37" s="81"/>
      <c r="K37" s="81"/>
      <c r="L37" s="15"/>
      <c r="M37" s="15"/>
      <c r="N37" s="15"/>
      <c r="O37" s="15"/>
    </row>
  </sheetData>
  <mergeCells count="22">
    <mergeCell ref="A37:B37"/>
    <mergeCell ref="A36:B36"/>
    <mergeCell ref="A25:P25"/>
    <mergeCell ref="A18:P18"/>
    <mergeCell ref="B9:O9"/>
    <mergeCell ref="H14:K14"/>
    <mergeCell ref="L14:O14"/>
    <mergeCell ref="P14:P15"/>
    <mergeCell ref="B12:O12"/>
    <mergeCell ref="A10:O10"/>
    <mergeCell ref="B11:O11"/>
    <mergeCell ref="A35:B35"/>
    <mergeCell ref="A2:O2"/>
    <mergeCell ref="H5:O5"/>
    <mergeCell ref="A16:P16"/>
    <mergeCell ref="A17:P17"/>
    <mergeCell ref="B14:B15"/>
    <mergeCell ref="C14:C15"/>
    <mergeCell ref="D14:F14"/>
    <mergeCell ref="G14:G15"/>
    <mergeCell ref="L4:O4"/>
    <mergeCell ref="J6:O6"/>
  </mergeCells>
  <pageMargins left="0.25" right="0.25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Q40"/>
  <sheetViews>
    <sheetView zoomScale="80" zoomScaleNormal="80" workbookViewId="0">
      <selection activeCell="J6" sqref="J6:O6"/>
    </sheetView>
  </sheetViews>
  <sheetFormatPr defaultRowHeight="15" x14ac:dyDescent="0.25"/>
  <cols>
    <col min="1" max="1" width="18.28515625" customWidth="1"/>
    <col min="2" max="2" width="41.5703125" customWidth="1"/>
    <col min="3" max="6" width="11.7109375" customWidth="1"/>
    <col min="7" max="7" width="12.5703125" customWidth="1"/>
    <col min="10" max="10" width="9.5703125" bestFit="1" customWidth="1"/>
    <col min="15" max="15" width="9.140625" customWidth="1"/>
    <col min="16" max="16" width="0.140625" customWidth="1"/>
  </cols>
  <sheetData>
    <row r="2" spans="1:16" s="13" customFormat="1" ht="23.25" x14ac:dyDescent="0.35">
      <c r="A2" s="85" t="s">
        <v>102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19"/>
    </row>
    <row r="3" spans="1:16" s="13" customFormat="1" ht="16.5" customHeight="1" x14ac:dyDescent="0.3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s="13" customFormat="1" ht="16.5" customHeight="1" x14ac:dyDescent="0.35">
      <c r="B4" s="18" t="s">
        <v>76</v>
      </c>
      <c r="J4" s="18"/>
      <c r="K4" s="18"/>
      <c r="L4" s="83" t="s">
        <v>76</v>
      </c>
      <c r="M4" s="83"/>
      <c r="N4" s="83"/>
      <c r="O4" s="83"/>
    </row>
    <row r="5" spans="1:16" s="13" customFormat="1" ht="20.25" customHeight="1" x14ac:dyDescent="0.35">
      <c r="B5" s="18" t="s">
        <v>77</v>
      </c>
      <c r="E5" s="20"/>
      <c r="F5" s="20"/>
      <c r="G5" s="20"/>
      <c r="H5" s="83" t="s">
        <v>99</v>
      </c>
      <c r="I5" s="83"/>
      <c r="J5" s="83"/>
      <c r="K5" s="83"/>
      <c r="L5" s="83"/>
      <c r="M5" s="83"/>
      <c r="N5" s="83"/>
      <c r="O5" s="83"/>
    </row>
    <row r="6" spans="1:16" s="13" customFormat="1" ht="18.75" customHeight="1" x14ac:dyDescent="0.35">
      <c r="B6" s="18" t="s">
        <v>78</v>
      </c>
      <c r="E6" s="20"/>
      <c r="F6" s="20"/>
      <c r="G6" s="20"/>
      <c r="J6" s="83" t="s">
        <v>93</v>
      </c>
      <c r="K6" s="83"/>
      <c r="L6" s="83"/>
      <c r="M6" s="83"/>
      <c r="N6" s="83"/>
      <c r="O6" s="83"/>
      <c r="P6" s="18"/>
    </row>
    <row r="7" spans="1:16" s="13" customFormat="1" ht="16.5" customHeight="1" x14ac:dyDescent="0.35">
      <c r="B7" s="14" t="s">
        <v>79</v>
      </c>
      <c r="J7" s="18"/>
      <c r="K7" s="18"/>
      <c r="L7" s="18"/>
      <c r="M7" s="18"/>
      <c r="N7" s="18"/>
      <c r="O7" s="18" t="s">
        <v>79</v>
      </c>
      <c r="P7" s="18"/>
    </row>
    <row r="8" spans="1:16" s="13" customFormat="1" ht="23.25" x14ac:dyDescent="0.35"/>
    <row r="9" spans="1:16" s="13" customFormat="1" ht="23.25" x14ac:dyDescent="0.35">
      <c r="B9" s="85" t="s">
        <v>8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</row>
    <row r="10" spans="1:16" s="15" customFormat="1" ht="20.25" x14ac:dyDescent="0.3">
      <c r="A10" s="87" t="s">
        <v>80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28"/>
    </row>
    <row r="11" spans="1:16" s="15" customFormat="1" ht="20.25" x14ac:dyDescent="0.3">
      <c r="A11" s="22"/>
      <c r="B11" s="87" t="s">
        <v>81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22"/>
    </row>
    <row r="12" spans="1:16" s="13" customFormat="1" ht="23.25" x14ac:dyDescent="0.35">
      <c r="B12" s="86" t="s">
        <v>101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</row>
    <row r="14" spans="1:16" s="1" customFormat="1" ht="33" customHeight="1" x14ac:dyDescent="0.25">
      <c r="A14" s="17" t="s">
        <v>21</v>
      </c>
      <c r="B14" s="82" t="s">
        <v>0</v>
      </c>
      <c r="C14" s="82" t="s">
        <v>1</v>
      </c>
      <c r="D14" s="82" t="s">
        <v>2</v>
      </c>
      <c r="E14" s="82"/>
      <c r="F14" s="82"/>
      <c r="G14" s="82" t="s">
        <v>7</v>
      </c>
      <c r="H14" s="82" t="s">
        <v>9</v>
      </c>
      <c r="I14" s="82"/>
      <c r="J14" s="82"/>
      <c r="K14" s="82"/>
      <c r="L14" s="82" t="s">
        <v>10</v>
      </c>
      <c r="M14" s="82"/>
      <c r="N14" s="82"/>
      <c r="O14" s="82"/>
      <c r="P14" s="82"/>
    </row>
    <row r="15" spans="1:16" s="1" customFormat="1" ht="16.5" customHeight="1" x14ac:dyDescent="0.25">
      <c r="A15" s="5" t="s">
        <v>22</v>
      </c>
      <c r="B15" s="82"/>
      <c r="C15" s="82"/>
      <c r="D15" s="5" t="s">
        <v>3</v>
      </c>
      <c r="E15" s="34" t="s">
        <v>4</v>
      </c>
      <c r="F15" s="5" t="s">
        <v>5</v>
      </c>
      <c r="G15" s="82"/>
      <c r="H15" s="5" t="s">
        <v>23</v>
      </c>
      <c r="I15" s="5" t="s">
        <v>11</v>
      </c>
      <c r="J15" s="5" t="s">
        <v>16</v>
      </c>
      <c r="K15" s="5" t="s">
        <v>31</v>
      </c>
      <c r="L15" s="5" t="s">
        <v>12</v>
      </c>
      <c r="M15" s="5" t="s">
        <v>13</v>
      </c>
      <c r="N15" s="5" t="s">
        <v>14</v>
      </c>
      <c r="O15" s="5" t="s">
        <v>15</v>
      </c>
      <c r="P15" s="82"/>
    </row>
    <row r="16" spans="1:16" s="1" customFormat="1" ht="16.5" x14ac:dyDescent="0.25">
      <c r="A16" s="90" t="s">
        <v>17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</row>
    <row r="17" spans="1:16" s="1" customFormat="1" ht="16.5" x14ac:dyDescent="0.25">
      <c r="A17" s="90" t="s">
        <v>44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</row>
    <row r="18" spans="1:16" s="4" customFormat="1" ht="16.5" x14ac:dyDescent="0.25">
      <c r="A18" s="90" t="s">
        <v>19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</row>
    <row r="19" spans="1:16" s="1" customFormat="1" ht="16.5" x14ac:dyDescent="0.25">
      <c r="A19" s="8"/>
      <c r="B19" s="8" t="s">
        <v>68</v>
      </c>
      <c r="C19" s="21">
        <v>150</v>
      </c>
      <c r="D19" s="25">
        <v>5</v>
      </c>
      <c r="E19" s="55">
        <v>5.8</v>
      </c>
      <c r="F19" s="55">
        <v>27.1</v>
      </c>
      <c r="G19" s="55">
        <v>180.6</v>
      </c>
      <c r="H19" s="54">
        <v>7.0000000000000007E-2</v>
      </c>
      <c r="I19" s="54">
        <v>0.53</v>
      </c>
      <c r="J19" s="54">
        <v>27.2</v>
      </c>
      <c r="K19" s="54">
        <v>0.12</v>
      </c>
      <c r="L19" s="54">
        <v>116</v>
      </c>
      <c r="M19" s="54">
        <v>124</v>
      </c>
      <c r="N19" s="54">
        <v>27</v>
      </c>
      <c r="O19" s="54">
        <v>0.53</v>
      </c>
      <c r="P19" s="5"/>
    </row>
    <row r="20" spans="1:16" ht="16.5" x14ac:dyDescent="0.25">
      <c r="A20" s="8"/>
      <c r="B20" s="8" t="s">
        <v>65</v>
      </c>
      <c r="C20" s="21">
        <v>30</v>
      </c>
      <c r="D20" s="25">
        <v>4.8600000000000003</v>
      </c>
      <c r="E20" s="25">
        <v>8.8000000000000007</v>
      </c>
      <c r="F20" s="25">
        <v>0</v>
      </c>
      <c r="G20" s="25">
        <v>107.5</v>
      </c>
      <c r="H20" s="54">
        <v>0.01</v>
      </c>
      <c r="I20" s="54">
        <v>0.21</v>
      </c>
      <c r="J20" s="54">
        <v>78</v>
      </c>
      <c r="K20" s="54">
        <v>0.09</v>
      </c>
      <c r="L20" s="54">
        <v>264</v>
      </c>
      <c r="M20" s="54">
        <v>150</v>
      </c>
      <c r="N20" s="54">
        <v>11</v>
      </c>
      <c r="O20" s="54">
        <v>0.3</v>
      </c>
      <c r="P20" s="5"/>
    </row>
    <row r="21" spans="1:16" s="1" customFormat="1" ht="16.5" x14ac:dyDescent="0.25">
      <c r="A21" s="8"/>
      <c r="B21" s="8" t="s">
        <v>73</v>
      </c>
      <c r="C21" s="21">
        <v>80</v>
      </c>
      <c r="D21" s="25">
        <v>0.64</v>
      </c>
      <c r="E21" s="25">
        <v>0.16</v>
      </c>
      <c r="F21" s="25">
        <v>6</v>
      </c>
      <c r="G21" s="25">
        <v>30.4</v>
      </c>
      <c r="H21" s="69">
        <v>4.8000000000000001E-2</v>
      </c>
      <c r="I21" s="69">
        <v>30.4</v>
      </c>
      <c r="J21" s="69">
        <v>8</v>
      </c>
      <c r="K21" s="69">
        <v>2.4E-2</v>
      </c>
      <c r="L21" s="69">
        <v>28</v>
      </c>
      <c r="M21" s="69">
        <v>13.6</v>
      </c>
      <c r="N21" s="69">
        <v>8.8000000000000007</v>
      </c>
      <c r="O21" s="69">
        <v>0.08</v>
      </c>
      <c r="P21" s="5"/>
    </row>
    <row r="22" spans="1:16" s="1" customFormat="1" ht="16.5" x14ac:dyDescent="0.25">
      <c r="A22" s="8"/>
      <c r="B22" s="8" t="s">
        <v>64</v>
      </c>
      <c r="C22" s="21">
        <v>200</v>
      </c>
      <c r="D22" s="25">
        <v>4.5999999999999996</v>
      </c>
      <c r="E22" s="25">
        <v>3.6</v>
      </c>
      <c r="F22" s="25">
        <v>12.6</v>
      </c>
      <c r="G22" s="25">
        <v>100.4</v>
      </c>
      <c r="H22" s="54">
        <v>0.04</v>
      </c>
      <c r="I22" s="54">
        <v>0.68</v>
      </c>
      <c r="J22" s="54">
        <v>17.3</v>
      </c>
      <c r="K22" s="54">
        <v>0.17</v>
      </c>
      <c r="L22" s="54">
        <v>143</v>
      </c>
      <c r="M22" s="54">
        <v>130</v>
      </c>
      <c r="N22" s="54">
        <v>34</v>
      </c>
      <c r="O22" s="54">
        <v>1.0900000000000001</v>
      </c>
      <c r="P22" s="5"/>
    </row>
    <row r="23" spans="1:16" s="11" customFormat="1" ht="16.5" x14ac:dyDescent="0.25">
      <c r="A23" s="8"/>
      <c r="B23" s="8" t="s">
        <v>6</v>
      </c>
      <c r="C23" s="21">
        <v>30</v>
      </c>
      <c r="D23" s="25">
        <v>2.2999999999999998</v>
      </c>
      <c r="E23" s="25">
        <v>0.25</v>
      </c>
      <c r="F23" s="25">
        <v>14.75</v>
      </c>
      <c r="G23" s="25">
        <v>70.3</v>
      </c>
      <c r="H23" s="69">
        <v>0.12</v>
      </c>
      <c r="I23" s="69">
        <v>0.06</v>
      </c>
      <c r="J23" s="69">
        <v>0</v>
      </c>
      <c r="K23" s="69">
        <v>0.09</v>
      </c>
      <c r="L23" s="69">
        <v>37.5</v>
      </c>
      <c r="M23" s="69">
        <v>38.700000000000003</v>
      </c>
      <c r="N23" s="69">
        <v>12.3</v>
      </c>
      <c r="O23" s="69">
        <v>1.08</v>
      </c>
      <c r="P23" s="9"/>
    </row>
    <row r="24" spans="1:16" s="4" customFormat="1" ht="16.5" x14ac:dyDescent="0.25">
      <c r="A24" s="8"/>
      <c r="B24" s="8" t="s">
        <v>29</v>
      </c>
      <c r="C24" s="21">
        <v>25</v>
      </c>
      <c r="D24" s="21">
        <v>1.7</v>
      </c>
      <c r="E24" s="21">
        <v>0.3</v>
      </c>
      <c r="F24" s="21">
        <v>8.4</v>
      </c>
      <c r="G24" s="21">
        <v>42.7</v>
      </c>
      <c r="H24" s="69">
        <v>0.1</v>
      </c>
      <c r="I24" s="69">
        <v>0.1</v>
      </c>
      <c r="J24" s="69">
        <v>0</v>
      </c>
      <c r="K24" s="69">
        <v>8.4000000000000005E-2</v>
      </c>
      <c r="L24" s="69">
        <v>18.25</v>
      </c>
      <c r="M24" s="69">
        <v>31.25</v>
      </c>
      <c r="N24" s="69">
        <v>10</v>
      </c>
      <c r="O24" s="69">
        <v>0.7</v>
      </c>
      <c r="P24" s="5"/>
    </row>
    <row r="25" spans="1:16" s="4" customFormat="1" ht="16.5" x14ac:dyDescent="0.25">
      <c r="A25" s="8"/>
      <c r="B25" s="23" t="s">
        <v>30</v>
      </c>
      <c r="C25" s="24">
        <f>SUM(C19:C24)</f>
        <v>515</v>
      </c>
      <c r="D25" s="26">
        <f t="shared" ref="D25:F25" si="0">SUM(D19:D24)</f>
        <v>19.099999999999998</v>
      </c>
      <c r="E25" s="46">
        <f t="shared" si="0"/>
        <v>18.910000000000004</v>
      </c>
      <c r="F25" s="46">
        <f t="shared" si="0"/>
        <v>68.850000000000009</v>
      </c>
      <c r="G25" s="26">
        <f t="shared" ref="G25:O25" si="1">SUM(G19:G24)</f>
        <v>531.9</v>
      </c>
      <c r="H25" s="71">
        <f t="shared" si="1"/>
        <v>0.38800000000000001</v>
      </c>
      <c r="I25" s="71">
        <f t="shared" si="1"/>
        <v>31.979999999999997</v>
      </c>
      <c r="J25" s="71">
        <f t="shared" si="1"/>
        <v>130.5</v>
      </c>
      <c r="K25" s="71">
        <f t="shared" si="1"/>
        <v>0.57799999999999996</v>
      </c>
      <c r="L25" s="71">
        <f t="shared" si="1"/>
        <v>606.75</v>
      </c>
      <c r="M25" s="71">
        <f t="shared" si="1"/>
        <v>487.55</v>
      </c>
      <c r="N25" s="71">
        <f t="shared" si="1"/>
        <v>103.1</v>
      </c>
      <c r="O25" s="71">
        <f t="shared" si="1"/>
        <v>3.7800000000000002</v>
      </c>
      <c r="P25" s="12"/>
    </row>
    <row r="26" spans="1:16" s="4" customFormat="1" ht="16.5" x14ac:dyDescent="0.25">
      <c r="A26" s="90" t="s">
        <v>20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</row>
    <row r="27" spans="1:16" s="1" customFormat="1" ht="16.5" x14ac:dyDescent="0.25">
      <c r="A27" s="8"/>
      <c r="B27" s="8" t="s">
        <v>87</v>
      </c>
      <c r="C27" s="21">
        <v>60</v>
      </c>
      <c r="D27" s="25">
        <v>0.76</v>
      </c>
      <c r="E27" s="25">
        <v>4.1100000000000003</v>
      </c>
      <c r="F27" s="25">
        <v>4.01</v>
      </c>
      <c r="G27" s="25">
        <v>56.07</v>
      </c>
      <c r="H27" s="54">
        <v>0.01</v>
      </c>
      <c r="I27" s="54">
        <v>2.2599999999999998</v>
      </c>
      <c r="J27" s="54">
        <v>72.900000000000006</v>
      </c>
      <c r="K27" s="54">
        <v>0.01</v>
      </c>
      <c r="L27" s="54">
        <v>12</v>
      </c>
      <c r="M27" s="54">
        <v>21</v>
      </c>
      <c r="N27" s="54">
        <v>9.6999999999999993</v>
      </c>
      <c r="O27" s="54">
        <v>0.4</v>
      </c>
      <c r="P27" s="78"/>
    </row>
    <row r="28" spans="1:16" s="1" customFormat="1" ht="16.5" x14ac:dyDescent="0.25">
      <c r="A28" s="8"/>
      <c r="B28" s="8" t="s">
        <v>41</v>
      </c>
      <c r="C28" s="21">
        <v>200</v>
      </c>
      <c r="D28" s="25">
        <v>4.24</v>
      </c>
      <c r="E28" s="25">
        <v>4.6399999999999997</v>
      </c>
      <c r="F28" s="25">
        <v>15.92</v>
      </c>
      <c r="G28" s="25">
        <v>122.4</v>
      </c>
      <c r="H28" s="69">
        <v>0.14599999999999999</v>
      </c>
      <c r="I28" s="69">
        <v>4.76</v>
      </c>
      <c r="J28" s="69">
        <v>97.2</v>
      </c>
      <c r="K28" s="69">
        <v>0.06</v>
      </c>
      <c r="L28" s="69">
        <v>27</v>
      </c>
      <c r="M28" s="69">
        <v>80.400000000000006</v>
      </c>
      <c r="N28" s="69">
        <v>29</v>
      </c>
      <c r="O28" s="69">
        <v>1.5</v>
      </c>
      <c r="P28" s="2"/>
    </row>
    <row r="29" spans="1:16" s="1" customFormat="1" ht="16.5" x14ac:dyDescent="0.25">
      <c r="A29" s="8"/>
      <c r="B29" s="38" t="s">
        <v>66</v>
      </c>
      <c r="C29" s="54">
        <v>150</v>
      </c>
      <c r="D29" s="55">
        <v>3.7</v>
      </c>
      <c r="E29" s="55">
        <v>4.8</v>
      </c>
      <c r="F29" s="55">
        <v>36.5</v>
      </c>
      <c r="G29" s="55">
        <v>203.5</v>
      </c>
      <c r="H29" s="69">
        <v>0.03</v>
      </c>
      <c r="I29" s="69">
        <v>0</v>
      </c>
      <c r="J29" s="69">
        <v>18.399999999999999</v>
      </c>
      <c r="K29" s="69">
        <v>0.03</v>
      </c>
      <c r="L29" s="69">
        <v>6.9</v>
      </c>
      <c r="M29" s="69">
        <v>73</v>
      </c>
      <c r="N29" s="69">
        <v>24</v>
      </c>
      <c r="O29" s="69">
        <v>0.49</v>
      </c>
      <c r="P29" s="2"/>
    </row>
    <row r="30" spans="1:16" s="1" customFormat="1" ht="22.5" customHeight="1" x14ac:dyDescent="0.25">
      <c r="A30" s="8"/>
      <c r="B30" s="8" t="s">
        <v>42</v>
      </c>
      <c r="C30" s="21">
        <v>75</v>
      </c>
      <c r="D30" s="25">
        <v>11.13</v>
      </c>
      <c r="E30" s="25">
        <v>8.1999999999999993</v>
      </c>
      <c r="F30" s="25">
        <v>10.1</v>
      </c>
      <c r="G30" s="25">
        <v>158.72</v>
      </c>
      <c r="H30" s="69">
        <v>0.05</v>
      </c>
      <c r="I30" s="69">
        <v>0.47</v>
      </c>
      <c r="J30" s="69">
        <v>4.72</v>
      </c>
      <c r="K30" s="69">
        <v>0.06</v>
      </c>
      <c r="L30" s="69">
        <v>22</v>
      </c>
      <c r="M30" s="69">
        <v>108</v>
      </c>
      <c r="N30" s="69">
        <v>48</v>
      </c>
      <c r="O30" s="69">
        <v>1.03</v>
      </c>
      <c r="P30" s="2"/>
    </row>
    <row r="31" spans="1:16" s="1" customFormat="1" ht="20.25" customHeight="1" x14ac:dyDescent="0.25">
      <c r="A31" s="8"/>
      <c r="B31" s="8" t="s">
        <v>32</v>
      </c>
      <c r="C31" s="21">
        <v>35</v>
      </c>
      <c r="D31" s="25">
        <v>0.95</v>
      </c>
      <c r="E31" s="25">
        <v>1.33</v>
      </c>
      <c r="F31" s="25">
        <v>1.54</v>
      </c>
      <c r="G31" s="25">
        <v>21.88</v>
      </c>
      <c r="H31" s="54">
        <v>4.0000000000000001E-3</v>
      </c>
      <c r="I31" s="54">
        <v>0.23</v>
      </c>
      <c r="J31" s="54">
        <v>5.0750000000000002</v>
      </c>
      <c r="K31" s="54">
        <v>0</v>
      </c>
      <c r="L31" s="54">
        <v>2.87</v>
      </c>
      <c r="M31" s="54">
        <v>3.33</v>
      </c>
      <c r="N31" s="54">
        <v>0.8</v>
      </c>
      <c r="O31" s="54">
        <v>0.1</v>
      </c>
      <c r="P31" s="2"/>
    </row>
    <row r="32" spans="1:16" s="1" customFormat="1" ht="16.5" x14ac:dyDescent="0.25">
      <c r="A32" s="8"/>
      <c r="B32" s="8" t="s">
        <v>40</v>
      </c>
      <c r="C32" s="21">
        <v>200</v>
      </c>
      <c r="D32" s="25">
        <v>1</v>
      </c>
      <c r="E32" s="25">
        <v>0.1</v>
      </c>
      <c r="F32" s="25">
        <v>15.7</v>
      </c>
      <c r="G32" s="25">
        <v>66.900000000000006</v>
      </c>
      <c r="H32" s="69">
        <v>0.01</v>
      </c>
      <c r="I32" s="69">
        <v>0.32</v>
      </c>
      <c r="J32" s="69">
        <v>70</v>
      </c>
      <c r="K32" s="69">
        <v>0.03</v>
      </c>
      <c r="L32" s="69">
        <v>28</v>
      </c>
      <c r="M32" s="69">
        <v>25</v>
      </c>
      <c r="N32" s="69">
        <v>18</v>
      </c>
      <c r="O32" s="69">
        <v>0.57999999999999996</v>
      </c>
      <c r="P32" s="2"/>
    </row>
    <row r="33" spans="1:17" s="1" customFormat="1" ht="16.5" x14ac:dyDescent="0.25">
      <c r="A33" s="8"/>
      <c r="B33" s="8" t="s">
        <v>6</v>
      </c>
      <c r="C33" s="21">
        <v>30</v>
      </c>
      <c r="D33" s="25">
        <v>2.2999999999999998</v>
      </c>
      <c r="E33" s="25">
        <v>0.25</v>
      </c>
      <c r="F33" s="25">
        <v>14.75</v>
      </c>
      <c r="G33" s="25">
        <v>70.3</v>
      </c>
      <c r="H33" s="69">
        <v>0.12</v>
      </c>
      <c r="I33" s="69">
        <v>0.06</v>
      </c>
      <c r="J33" s="69">
        <v>0</v>
      </c>
      <c r="K33" s="69">
        <v>0.09</v>
      </c>
      <c r="L33" s="69">
        <v>37.5</v>
      </c>
      <c r="M33" s="69">
        <v>38.700000000000003</v>
      </c>
      <c r="N33" s="69">
        <v>12.3</v>
      </c>
      <c r="O33" s="69">
        <v>1.08</v>
      </c>
      <c r="P33" s="2"/>
    </row>
    <row r="34" spans="1:17" s="4" customFormat="1" ht="16.5" x14ac:dyDescent="0.25">
      <c r="A34" s="8"/>
      <c r="B34" s="8" t="s">
        <v>29</v>
      </c>
      <c r="C34" s="21">
        <v>30</v>
      </c>
      <c r="D34" s="25">
        <v>2.2999999999999998</v>
      </c>
      <c r="E34" s="25">
        <v>0.4</v>
      </c>
      <c r="F34" s="25">
        <v>10</v>
      </c>
      <c r="G34" s="25">
        <v>51.2</v>
      </c>
      <c r="H34" s="69">
        <v>0.12</v>
      </c>
      <c r="I34" s="69">
        <v>0.12</v>
      </c>
      <c r="J34" s="69">
        <v>0</v>
      </c>
      <c r="K34" s="69">
        <v>0.1</v>
      </c>
      <c r="L34" s="69">
        <v>21.9</v>
      </c>
      <c r="M34" s="69">
        <v>37.5</v>
      </c>
      <c r="N34" s="69">
        <v>12</v>
      </c>
      <c r="O34" s="69">
        <v>0.84</v>
      </c>
      <c r="P34" s="2"/>
    </row>
    <row r="35" spans="1:17" s="4" customFormat="1" ht="16.5" x14ac:dyDescent="0.25">
      <c r="A35" s="8"/>
      <c r="B35" s="23" t="s">
        <v>34</v>
      </c>
      <c r="C35" s="24">
        <f t="shared" ref="C35:O35" si="2">SUM(C27:C34)</f>
        <v>780</v>
      </c>
      <c r="D35" s="57">
        <f t="shared" si="2"/>
        <v>26.38</v>
      </c>
      <c r="E35" s="57">
        <f t="shared" si="2"/>
        <v>23.83</v>
      </c>
      <c r="F35" s="57">
        <f t="shared" si="2"/>
        <v>108.52000000000001</v>
      </c>
      <c r="G35" s="57">
        <f t="shared" si="2"/>
        <v>750.97</v>
      </c>
      <c r="H35" s="71">
        <f t="shared" si="2"/>
        <v>0.49</v>
      </c>
      <c r="I35" s="71">
        <f t="shared" si="2"/>
        <v>8.2199999999999989</v>
      </c>
      <c r="J35" s="71">
        <f t="shared" si="2"/>
        <v>268.29500000000002</v>
      </c>
      <c r="K35" s="71">
        <f t="shared" si="2"/>
        <v>0.38</v>
      </c>
      <c r="L35" s="71">
        <f t="shared" si="2"/>
        <v>158.17000000000002</v>
      </c>
      <c r="M35" s="71">
        <f t="shared" si="2"/>
        <v>386.92999999999995</v>
      </c>
      <c r="N35" s="71">
        <f t="shared" si="2"/>
        <v>153.80000000000001</v>
      </c>
      <c r="O35" s="71">
        <f t="shared" si="2"/>
        <v>6.02</v>
      </c>
      <c r="P35" s="12"/>
    </row>
    <row r="36" spans="1:17" s="1" customFormat="1" ht="16.5" x14ac:dyDescent="0.25">
      <c r="A36" s="8"/>
      <c r="B36" s="23" t="s">
        <v>45</v>
      </c>
      <c r="C36" s="24">
        <f t="shared" ref="C36:I36" si="3">C25+C35</f>
        <v>1295</v>
      </c>
      <c r="D36" s="57">
        <f>D35+D25</f>
        <v>45.48</v>
      </c>
      <c r="E36" s="57">
        <f>E35+E25</f>
        <v>42.74</v>
      </c>
      <c r="F36" s="57">
        <f>F35+F25</f>
        <v>177.37</v>
      </c>
      <c r="G36" s="57">
        <f>G25+G35</f>
        <v>1282.8699999999999</v>
      </c>
      <c r="H36" s="71">
        <f t="shared" si="3"/>
        <v>0.878</v>
      </c>
      <c r="I36" s="71">
        <f t="shared" si="3"/>
        <v>40.199999999999996</v>
      </c>
      <c r="J36" s="71">
        <f>J35+J25</f>
        <v>398.79500000000002</v>
      </c>
      <c r="K36" s="71">
        <f>K25+K35</f>
        <v>0.95799999999999996</v>
      </c>
      <c r="L36" s="71">
        <f>L35+L25</f>
        <v>764.92000000000007</v>
      </c>
      <c r="M36" s="71">
        <f>M35+M25</f>
        <v>874.48</v>
      </c>
      <c r="N36" s="71">
        <f>N35+N25</f>
        <v>256.89999999999998</v>
      </c>
      <c r="O36" s="71">
        <f>O35+O25</f>
        <v>9.8000000000000007</v>
      </c>
      <c r="P36" s="5"/>
      <c r="Q36" s="4"/>
    </row>
    <row r="37" spans="1:17" s="1" customFormat="1" ht="20.25" x14ac:dyDescent="0.3">
      <c r="A37" s="5"/>
      <c r="B37" s="27"/>
      <c r="C37" s="5"/>
      <c r="D37" s="2"/>
      <c r="E37" s="3"/>
      <c r="F37" s="2"/>
      <c r="G37" s="2"/>
      <c r="H37" s="5"/>
      <c r="I37" s="5"/>
      <c r="J37" s="5"/>
      <c r="K37" s="5"/>
      <c r="L37" s="5"/>
      <c r="M37" s="5"/>
      <c r="N37" s="5"/>
      <c r="O37" s="5"/>
      <c r="P37" s="5"/>
    </row>
    <row r="38" spans="1:17" s="1" customFormat="1" ht="18.75" x14ac:dyDescent="0.3">
      <c r="A38" s="89"/>
      <c r="B38" s="89"/>
      <c r="D38" s="6"/>
      <c r="E38" s="7"/>
      <c r="F38" s="6"/>
      <c r="G38" s="80" t="s">
        <v>82</v>
      </c>
      <c r="H38" s="80"/>
      <c r="I38" s="80"/>
      <c r="J38" s="80"/>
      <c r="K38" s="80"/>
      <c r="L38" s="31"/>
      <c r="M38" s="31"/>
      <c r="N38" s="31"/>
      <c r="O38" s="31"/>
    </row>
    <row r="39" spans="1:17" ht="18.75" x14ac:dyDescent="0.3">
      <c r="A39" s="89"/>
      <c r="B39" s="89"/>
      <c r="D39" s="64"/>
      <c r="E39" s="64"/>
      <c r="F39" s="64"/>
      <c r="G39" s="65"/>
      <c r="H39" s="65"/>
      <c r="I39" s="16"/>
      <c r="J39" s="16"/>
      <c r="K39" s="16"/>
      <c r="L39" s="16"/>
      <c r="M39" s="16"/>
      <c r="N39" s="16"/>
      <c r="O39" s="16"/>
      <c r="P39" s="79"/>
    </row>
    <row r="40" spans="1:17" ht="18.75" x14ac:dyDescent="0.3">
      <c r="A40" s="89"/>
      <c r="B40" s="89"/>
      <c r="G40" s="81" t="s">
        <v>83</v>
      </c>
      <c r="H40" s="81"/>
      <c r="I40" s="81"/>
      <c r="J40" s="81"/>
      <c r="K40" s="81"/>
      <c r="L40" s="15"/>
      <c r="M40" s="15"/>
      <c r="N40" s="15"/>
      <c r="O40" s="15"/>
    </row>
  </sheetData>
  <mergeCells count="22">
    <mergeCell ref="A39:B39"/>
    <mergeCell ref="A40:B40"/>
    <mergeCell ref="A2:O2"/>
    <mergeCell ref="H5:O5"/>
    <mergeCell ref="B9:O9"/>
    <mergeCell ref="B12:O12"/>
    <mergeCell ref="L4:O4"/>
    <mergeCell ref="J6:O6"/>
    <mergeCell ref="A10:O10"/>
    <mergeCell ref="B11:O11"/>
    <mergeCell ref="A38:B38"/>
    <mergeCell ref="A26:P26"/>
    <mergeCell ref="H14:K14"/>
    <mergeCell ref="L14:O14"/>
    <mergeCell ref="P14:P15"/>
    <mergeCell ref="A16:P16"/>
    <mergeCell ref="A17:P17"/>
    <mergeCell ref="A18:P18"/>
    <mergeCell ref="B14:B15"/>
    <mergeCell ref="C14:C15"/>
    <mergeCell ref="D14:F14"/>
    <mergeCell ref="G14:G15"/>
  </mergeCells>
  <pageMargins left="0.23622047244094491" right="0.23622047244094491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P40"/>
  <sheetViews>
    <sheetView zoomScale="80" zoomScaleNormal="80" workbookViewId="0">
      <selection activeCell="V13" sqref="V13"/>
    </sheetView>
  </sheetViews>
  <sheetFormatPr defaultRowHeight="15" x14ac:dyDescent="0.25"/>
  <cols>
    <col min="1" max="1" width="17" customWidth="1"/>
    <col min="2" max="2" width="41.5703125" customWidth="1"/>
    <col min="3" max="6" width="11.7109375" customWidth="1"/>
    <col min="7" max="7" width="12.5703125" customWidth="1"/>
    <col min="16" max="16" width="10.42578125" hidden="1" customWidth="1"/>
  </cols>
  <sheetData>
    <row r="2" spans="1:16" s="13" customFormat="1" ht="23.25" x14ac:dyDescent="0.35">
      <c r="A2" s="85" t="s">
        <v>103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19"/>
    </row>
    <row r="3" spans="1:16" s="13" customFormat="1" ht="16.5" customHeight="1" x14ac:dyDescent="0.3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s="13" customFormat="1" ht="16.5" customHeight="1" x14ac:dyDescent="0.35">
      <c r="B4" s="18" t="s">
        <v>76</v>
      </c>
      <c r="J4" s="18"/>
      <c r="K4" s="18"/>
      <c r="L4" s="83" t="s">
        <v>76</v>
      </c>
      <c r="M4" s="83"/>
      <c r="N4" s="83"/>
      <c r="O4" s="83"/>
    </row>
    <row r="5" spans="1:16" s="13" customFormat="1" ht="20.25" customHeight="1" x14ac:dyDescent="0.35">
      <c r="B5" s="18" t="s">
        <v>77</v>
      </c>
      <c r="E5" s="20"/>
      <c r="F5" s="20"/>
      <c r="G5" s="20"/>
      <c r="H5" s="83" t="s">
        <v>99</v>
      </c>
      <c r="I5" s="83"/>
      <c r="J5" s="83"/>
      <c r="K5" s="83"/>
      <c r="L5" s="83"/>
      <c r="M5" s="83"/>
      <c r="N5" s="83"/>
      <c r="O5" s="83"/>
    </row>
    <row r="6" spans="1:16" s="13" customFormat="1" ht="18.75" customHeight="1" x14ac:dyDescent="0.35">
      <c r="B6" s="18" t="s">
        <v>78</v>
      </c>
      <c r="E6" s="20"/>
      <c r="F6" s="20"/>
      <c r="G6" s="20"/>
      <c r="J6" s="83" t="s">
        <v>93</v>
      </c>
      <c r="K6" s="83"/>
      <c r="L6" s="83"/>
      <c r="M6" s="83"/>
      <c r="N6" s="83"/>
      <c r="O6" s="83"/>
      <c r="P6" s="18"/>
    </row>
    <row r="7" spans="1:16" s="13" customFormat="1" ht="16.5" customHeight="1" x14ac:dyDescent="0.35">
      <c r="B7" s="14" t="s">
        <v>79</v>
      </c>
      <c r="J7" s="18"/>
      <c r="K7" s="18"/>
      <c r="L7" s="18"/>
      <c r="M7" s="18"/>
      <c r="N7" s="18"/>
      <c r="O7" s="18" t="s">
        <v>79</v>
      </c>
      <c r="P7" s="18"/>
    </row>
    <row r="8" spans="1:16" s="13" customFormat="1" ht="23.25" x14ac:dyDescent="0.35"/>
    <row r="9" spans="1:16" s="13" customFormat="1" ht="23.25" x14ac:dyDescent="0.35">
      <c r="B9" s="85" t="s">
        <v>8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</row>
    <row r="10" spans="1:16" s="15" customFormat="1" ht="20.25" x14ac:dyDescent="0.3">
      <c r="A10" s="87" t="s">
        <v>80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28"/>
    </row>
    <row r="11" spans="1:16" s="15" customFormat="1" ht="20.25" x14ac:dyDescent="0.3">
      <c r="A11" s="22"/>
      <c r="B11" s="87" t="s">
        <v>81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22"/>
    </row>
    <row r="12" spans="1:16" s="13" customFormat="1" ht="23.25" x14ac:dyDescent="0.35">
      <c r="B12" s="86" t="s">
        <v>104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</row>
    <row r="14" spans="1:16" s="1" customFormat="1" ht="33" customHeight="1" x14ac:dyDescent="0.25">
      <c r="A14" s="17" t="s">
        <v>21</v>
      </c>
      <c r="B14" s="82" t="s">
        <v>0</v>
      </c>
      <c r="C14" s="82" t="s">
        <v>1</v>
      </c>
      <c r="D14" s="82" t="s">
        <v>2</v>
      </c>
      <c r="E14" s="82"/>
      <c r="F14" s="82"/>
      <c r="G14" s="82" t="s">
        <v>7</v>
      </c>
      <c r="H14" s="82" t="s">
        <v>9</v>
      </c>
      <c r="I14" s="82"/>
      <c r="J14" s="82"/>
      <c r="K14" s="82"/>
      <c r="L14" s="82" t="s">
        <v>10</v>
      </c>
      <c r="M14" s="82"/>
      <c r="N14" s="82"/>
      <c r="O14" s="82"/>
      <c r="P14" s="82"/>
    </row>
    <row r="15" spans="1:16" s="1" customFormat="1" ht="16.5" customHeight="1" x14ac:dyDescent="0.25">
      <c r="A15" s="5" t="s">
        <v>22</v>
      </c>
      <c r="B15" s="82"/>
      <c r="C15" s="82"/>
      <c r="D15" s="5" t="s">
        <v>3</v>
      </c>
      <c r="E15" s="34" t="s">
        <v>4</v>
      </c>
      <c r="F15" s="5" t="s">
        <v>5</v>
      </c>
      <c r="G15" s="82"/>
      <c r="H15" s="5" t="s">
        <v>23</v>
      </c>
      <c r="I15" s="5" t="s">
        <v>11</v>
      </c>
      <c r="J15" s="5" t="s">
        <v>16</v>
      </c>
      <c r="K15" s="5" t="s">
        <v>31</v>
      </c>
      <c r="L15" s="5" t="s">
        <v>12</v>
      </c>
      <c r="M15" s="5" t="s">
        <v>13</v>
      </c>
      <c r="N15" s="5" t="s">
        <v>14</v>
      </c>
      <c r="O15" s="5" t="s">
        <v>15</v>
      </c>
      <c r="P15" s="82"/>
    </row>
    <row r="16" spans="1:16" s="1" customFormat="1" ht="16.5" x14ac:dyDescent="0.25">
      <c r="A16" s="90" t="s">
        <v>17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</row>
    <row r="17" spans="1:16" s="1" customFormat="1" ht="16.5" x14ac:dyDescent="0.25">
      <c r="A17" s="90" t="s">
        <v>89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</row>
    <row r="18" spans="1:16" s="4" customFormat="1" ht="16.5" x14ac:dyDescent="0.25">
      <c r="A18" s="90" t="s">
        <v>19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</row>
    <row r="19" spans="1:16" s="1" customFormat="1" ht="16.5" x14ac:dyDescent="0.25">
      <c r="A19" s="8"/>
      <c r="B19" s="8" t="s">
        <v>88</v>
      </c>
      <c r="C19" s="21">
        <v>50</v>
      </c>
      <c r="D19" s="25">
        <v>6.83</v>
      </c>
      <c r="E19" s="55">
        <v>5.9</v>
      </c>
      <c r="F19" s="55">
        <v>4.2</v>
      </c>
      <c r="G19" s="55">
        <v>97.22</v>
      </c>
      <c r="H19" s="54">
        <v>0.03</v>
      </c>
      <c r="I19" s="54">
        <v>0.66</v>
      </c>
      <c r="J19" s="54">
        <v>4.05</v>
      </c>
      <c r="K19" s="54">
        <v>4.2000000000000003E-2</v>
      </c>
      <c r="L19" s="54">
        <v>9.1999999999999993</v>
      </c>
      <c r="M19" s="54">
        <v>70</v>
      </c>
      <c r="N19" s="54">
        <v>70</v>
      </c>
      <c r="O19" s="54">
        <v>1</v>
      </c>
      <c r="P19" s="5"/>
    </row>
    <row r="20" spans="1:16" s="1" customFormat="1" ht="22.5" customHeight="1" x14ac:dyDescent="0.25">
      <c r="A20" s="8"/>
      <c r="B20" s="68" t="s">
        <v>18</v>
      </c>
      <c r="C20" s="66">
        <v>150</v>
      </c>
      <c r="D20" s="67">
        <v>3.2</v>
      </c>
      <c r="E20" s="67">
        <v>5.2</v>
      </c>
      <c r="F20" s="67">
        <v>19.8</v>
      </c>
      <c r="G20" s="67">
        <v>139.4</v>
      </c>
      <c r="H20" s="67">
        <v>0.12</v>
      </c>
      <c r="I20" s="67">
        <v>10.199999999999999</v>
      </c>
      <c r="J20" s="67">
        <v>23.8</v>
      </c>
      <c r="K20" s="67">
        <v>0.11</v>
      </c>
      <c r="L20" s="67">
        <v>39</v>
      </c>
      <c r="M20" s="67">
        <v>84</v>
      </c>
      <c r="N20" s="67">
        <v>28</v>
      </c>
      <c r="O20" s="67">
        <v>1.03</v>
      </c>
      <c r="P20" s="2"/>
    </row>
    <row r="21" spans="1:16" s="1" customFormat="1" ht="22.5" customHeight="1" x14ac:dyDescent="0.25">
      <c r="A21" s="8"/>
      <c r="B21" s="38" t="s">
        <v>32</v>
      </c>
      <c r="C21" s="54">
        <v>40</v>
      </c>
      <c r="D21" s="55">
        <v>1.08</v>
      </c>
      <c r="E21" s="55">
        <v>1.52</v>
      </c>
      <c r="F21" s="55">
        <v>1.76</v>
      </c>
      <c r="G21" s="55">
        <v>25</v>
      </c>
      <c r="H21" s="54">
        <v>4.0000000000000001E-3</v>
      </c>
      <c r="I21" s="54">
        <v>0</v>
      </c>
      <c r="J21" s="54">
        <v>5.8</v>
      </c>
      <c r="K21" s="54">
        <v>0</v>
      </c>
      <c r="L21" s="54">
        <v>1.91</v>
      </c>
      <c r="M21" s="54">
        <v>3.8</v>
      </c>
      <c r="N21" s="54">
        <v>0.9</v>
      </c>
      <c r="O21" s="54">
        <v>0.1</v>
      </c>
      <c r="P21" s="2"/>
    </row>
    <row r="22" spans="1:16" s="1" customFormat="1" ht="21.75" customHeight="1" x14ac:dyDescent="0.25">
      <c r="A22" s="8"/>
      <c r="B22" s="8" t="s">
        <v>86</v>
      </c>
      <c r="C22" s="21">
        <v>200</v>
      </c>
      <c r="D22" s="25">
        <v>1.6</v>
      </c>
      <c r="E22" s="25">
        <v>1.1000000000000001</v>
      </c>
      <c r="F22" s="25">
        <v>8.6999999999999993</v>
      </c>
      <c r="G22" s="25">
        <v>50.9</v>
      </c>
      <c r="H22" s="54">
        <v>0.01</v>
      </c>
      <c r="I22" s="54">
        <v>0.3</v>
      </c>
      <c r="J22" s="54">
        <v>6.9</v>
      </c>
      <c r="K22" s="54">
        <v>7.0000000000000007E-2</v>
      </c>
      <c r="L22" s="54">
        <v>57</v>
      </c>
      <c r="M22" s="54">
        <v>46</v>
      </c>
      <c r="N22" s="54">
        <v>9.9</v>
      </c>
      <c r="O22" s="54">
        <v>0.77</v>
      </c>
      <c r="P22" s="2"/>
    </row>
    <row r="23" spans="1:16" s="1" customFormat="1" ht="16.5" x14ac:dyDescent="0.25">
      <c r="A23" s="8"/>
      <c r="B23" s="8" t="s">
        <v>6</v>
      </c>
      <c r="C23" s="21">
        <v>30</v>
      </c>
      <c r="D23" s="25">
        <v>2.2999999999999998</v>
      </c>
      <c r="E23" s="25">
        <v>0.25</v>
      </c>
      <c r="F23" s="25">
        <v>14.75</v>
      </c>
      <c r="G23" s="25">
        <v>70.3</v>
      </c>
      <c r="H23" s="69">
        <v>0.12</v>
      </c>
      <c r="I23" s="69">
        <v>0.06</v>
      </c>
      <c r="J23" s="69">
        <v>0</v>
      </c>
      <c r="K23" s="69">
        <v>0.09</v>
      </c>
      <c r="L23" s="69">
        <v>37.5</v>
      </c>
      <c r="M23" s="69">
        <v>38.700000000000003</v>
      </c>
      <c r="N23" s="69">
        <v>12.3</v>
      </c>
      <c r="O23" s="69">
        <v>1.08</v>
      </c>
      <c r="P23" s="2"/>
    </row>
    <row r="24" spans="1:16" s="11" customFormat="1" ht="16.5" x14ac:dyDescent="0.25">
      <c r="A24" s="8"/>
      <c r="B24" s="8" t="s">
        <v>29</v>
      </c>
      <c r="C24" s="21">
        <v>25</v>
      </c>
      <c r="D24" s="21">
        <v>1.7</v>
      </c>
      <c r="E24" s="21">
        <v>0.3</v>
      </c>
      <c r="F24" s="21">
        <v>8.4</v>
      </c>
      <c r="G24" s="21">
        <v>42.7</v>
      </c>
      <c r="H24" s="69">
        <v>0.1</v>
      </c>
      <c r="I24" s="69">
        <v>0.1</v>
      </c>
      <c r="J24" s="69">
        <v>0</v>
      </c>
      <c r="K24" s="69">
        <v>8.4000000000000005E-2</v>
      </c>
      <c r="L24" s="69">
        <v>18.25</v>
      </c>
      <c r="M24" s="69">
        <v>31.25</v>
      </c>
      <c r="N24" s="69">
        <v>10</v>
      </c>
      <c r="O24" s="69">
        <v>0.7</v>
      </c>
      <c r="P24" s="10"/>
    </row>
    <row r="25" spans="1:16" s="11" customFormat="1" ht="16.5" x14ac:dyDescent="0.25">
      <c r="A25" s="8"/>
      <c r="B25" s="8" t="s">
        <v>72</v>
      </c>
      <c r="C25" s="21">
        <v>20</v>
      </c>
      <c r="D25" s="21">
        <v>0.52</v>
      </c>
      <c r="E25" s="21">
        <v>3.9</v>
      </c>
      <c r="F25" s="21">
        <v>13.1</v>
      </c>
      <c r="G25" s="21">
        <v>89.58</v>
      </c>
      <c r="H25" s="54">
        <v>1.6E-2</v>
      </c>
      <c r="I25" s="54">
        <v>0</v>
      </c>
      <c r="J25" s="54">
        <v>0</v>
      </c>
      <c r="K25" s="54">
        <v>1.6E-2</v>
      </c>
      <c r="L25" s="54">
        <v>4</v>
      </c>
      <c r="M25" s="54">
        <v>13.8</v>
      </c>
      <c r="N25" s="54">
        <v>2.6</v>
      </c>
      <c r="O25" s="54">
        <v>0.2</v>
      </c>
      <c r="P25" s="10"/>
    </row>
    <row r="26" spans="1:16" s="4" customFormat="1" ht="16.5" x14ac:dyDescent="0.25">
      <c r="A26" s="8"/>
      <c r="B26" s="23" t="s">
        <v>30</v>
      </c>
      <c r="C26" s="24">
        <v>515</v>
      </c>
      <c r="D26" s="26">
        <f t="shared" ref="D26:O26" si="0">SUM(D19:D25)</f>
        <v>17.23</v>
      </c>
      <c r="E26" s="26">
        <f t="shared" si="0"/>
        <v>18.170000000000002</v>
      </c>
      <c r="F26" s="26">
        <f t="shared" si="0"/>
        <v>70.709999999999994</v>
      </c>
      <c r="G26" s="26">
        <f t="shared" si="0"/>
        <v>515.1</v>
      </c>
      <c r="H26" s="71">
        <f t="shared" si="0"/>
        <v>0.4</v>
      </c>
      <c r="I26" s="71">
        <f t="shared" si="0"/>
        <v>11.32</v>
      </c>
      <c r="J26" s="71">
        <f t="shared" si="0"/>
        <v>40.549999999999997</v>
      </c>
      <c r="K26" s="71">
        <f t="shared" si="0"/>
        <v>0.41200000000000003</v>
      </c>
      <c r="L26" s="71">
        <f t="shared" si="0"/>
        <v>166.86</v>
      </c>
      <c r="M26" s="71">
        <f t="shared" si="0"/>
        <v>287.55</v>
      </c>
      <c r="N26" s="71">
        <f t="shared" si="0"/>
        <v>133.70000000000002</v>
      </c>
      <c r="O26" s="71">
        <f t="shared" si="0"/>
        <v>4.8800000000000008</v>
      </c>
      <c r="P26" s="12"/>
    </row>
    <row r="27" spans="1:16" s="4" customFormat="1" ht="16.5" x14ac:dyDescent="0.25">
      <c r="A27" s="90" t="s">
        <v>20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</row>
    <row r="28" spans="1:16" s="1" customFormat="1" ht="16.5" x14ac:dyDescent="0.25">
      <c r="A28" s="8"/>
      <c r="B28" s="8" t="s">
        <v>54</v>
      </c>
      <c r="C28" s="21">
        <v>60</v>
      </c>
      <c r="D28" s="25">
        <v>0.8</v>
      </c>
      <c r="E28" s="25">
        <v>3.2</v>
      </c>
      <c r="F28" s="25">
        <v>10</v>
      </c>
      <c r="G28" s="25">
        <v>72</v>
      </c>
      <c r="H28" s="54">
        <v>0.01</v>
      </c>
      <c r="I28" s="54">
        <v>7.42</v>
      </c>
      <c r="J28" s="54">
        <v>10.1</v>
      </c>
      <c r="K28" s="54">
        <v>0.02</v>
      </c>
      <c r="L28" s="54">
        <v>18</v>
      </c>
      <c r="M28" s="54">
        <v>18</v>
      </c>
      <c r="N28" s="54">
        <v>10</v>
      </c>
      <c r="O28" s="54">
        <v>0.46</v>
      </c>
      <c r="P28" s="2"/>
    </row>
    <row r="29" spans="1:16" s="1" customFormat="1" ht="16.5" x14ac:dyDescent="0.25">
      <c r="A29" s="8"/>
      <c r="B29" s="8" t="s">
        <v>55</v>
      </c>
      <c r="C29" s="21">
        <v>200</v>
      </c>
      <c r="D29" s="25">
        <v>4.5599999999999996</v>
      </c>
      <c r="E29" s="25">
        <v>5.8</v>
      </c>
      <c r="F29" s="25">
        <v>5.7</v>
      </c>
      <c r="G29" s="25">
        <v>93.24</v>
      </c>
      <c r="H29" s="69">
        <v>0.02</v>
      </c>
      <c r="I29" s="69">
        <v>10.8</v>
      </c>
      <c r="J29" s="69">
        <v>105</v>
      </c>
      <c r="K29" s="69">
        <v>0.03</v>
      </c>
      <c r="L29" s="69">
        <v>37.4</v>
      </c>
      <c r="M29" s="69">
        <v>31</v>
      </c>
      <c r="N29" s="69">
        <v>13.2</v>
      </c>
      <c r="O29" s="69">
        <v>0.48</v>
      </c>
      <c r="P29" s="2"/>
    </row>
    <row r="30" spans="1:16" s="1" customFormat="1" ht="16.5" x14ac:dyDescent="0.25">
      <c r="A30" s="8"/>
      <c r="B30" s="38" t="s">
        <v>43</v>
      </c>
      <c r="C30" s="54">
        <v>150</v>
      </c>
      <c r="D30" s="55">
        <v>8.3000000000000007</v>
      </c>
      <c r="E30" s="55">
        <v>6.3</v>
      </c>
      <c r="F30" s="55">
        <v>36</v>
      </c>
      <c r="G30" s="55">
        <v>233.9</v>
      </c>
      <c r="H30" s="69">
        <v>0.21</v>
      </c>
      <c r="I30" s="69">
        <v>0</v>
      </c>
      <c r="J30" s="69">
        <v>19.2</v>
      </c>
      <c r="K30" s="69">
        <v>0.12</v>
      </c>
      <c r="L30" s="69">
        <v>15</v>
      </c>
      <c r="M30" s="69">
        <v>181</v>
      </c>
      <c r="N30" s="69">
        <v>120</v>
      </c>
      <c r="O30" s="69">
        <v>4.04</v>
      </c>
      <c r="P30" s="2"/>
    </row>
    <row r="31" spans="1:16" s="1" customFormat="1" ht="16.5" x14ac:dyDescent="0.25">
      <c r="A31" s="8"/>
      <c r="B31" s="8" t="s">
        <v>90</v>
      </c>
      <c r="C31" s="54">
        <v>60</v>
      </c>
      <c r="D31" s="25">
        <v>8.0500000000000007</v>
      </c>
      <c r="E31" s="25">
        <v>7.1</v>
      </c>
      <c r="F31" s="25">
        <v>7</v>
      </c>
      <c r="G31" s="25">
        <v>124.1</v>
      </c>
      <c r="H31" s="54">
        <v>0.02</v>
      </c>
      <c r="I31" s="54">
        <v>0.27</v>
      </c>
      <c r="J31" s="54">
        <v>64.3</v>
      </c>
      <c r="K31" s="54">
        <v>7.4999999999999997E-2</v>
      </c>
      <c r="L31" s="54">
        <v>18</v>
      </c>
      <c r="M31" s="54">
        <v>90.75</v>
      </c>
      <c r="N31" s="54">
        <v>12</v>
      </c>
      <c r="O31" s="54">
        <v>1.22</v>
      </c>
      <c r="P31" s="2"/>
    </row>
    <row r="32" spans="1:16" s="1" customFormat="1" ht="16.5" x14ac:dyDescent="0.25">
      <c r="A32" s="8"/>
      <c r="B32" s="8" t="s">
        <v>50</v>
      </c>
      <c r="C32" s="54">
        <v>30</v>
      </c>
      <c r="D32" s="25">
        <v>0.99</v>
      </c>
      <c r="E32" s="25">
        <v>0.72</v>
      </c>
      <c r="F32" s="25">
        <v>2.67</v>
      </c>
      <c r="G32" s="25">
        <v>21.12</v>
      </c>
      <c r="H32" s="54">
        <v>6.0000000000000001E-3</v>
      </c>
      <c r="I32" s="54">
        <v>0.8</v>
      </c>
      <c r="J32" s="54">
        <v>38.4</v>
      </c>
      <c r="K32" s="54">
        <v>0</v>
      </c>
      <c r="L32" s="54">
        <v>2.76</v>
      </c>
      <c r="M32" s="54">
        <v>7.2</v>
      </c>
      <c r="N32" s="54">
        <v>3.6</v>
      </c>
      <c r="O32" s="54">
        <v>0.16</v>
      </c>
      <c r="P32" s="2"/>
    </row>
    <row r="33" spans="1:16" s="1" customFormat="1" ht="16.5" x14ac:dyDescent="0.25">
      <c r="A33" s="8"/>
      <c r="B33" s="8" t="s">
        <v>56</v>
      </c>
      <c r="C33" s="21">
        <v>200</v>
      </c>
      <c r="D33" s="25">
        <v>0.5</v>
      </c>
      <c r="E33" s="25">
        <v>0.2</v>
      </c>
      <c r="F33" s="25">
        <v>19.5</v>
      </c>
      <c r="G33" s="25">
        <v>81.8</v>
      </c>
      <c r="H33" s="54">
        <v>0</v>
      </c>
      <c r="I33" s="54">
        <v>0.3</v>
      </c>
      <c r="J33" s="54">
        <v>1.5</v>
      </c>
      <c r="K33" s="54">
        <v>0.02</v>
      </c>
      <c r="L33" s="54">
        <v>18</v>
      </c>
      <c r="M33" s="54">
        <v>18</v>
      </c>
      <c r="N33" s="54">
        <v>22</v>
      </c>
      <c r="O33" s="54">
        <v>0.67</v>
      </c>
      <c r="P33" s="2"/>
    </row>
    <row r="34" spans="1:16" s="1" customFormat="1" ht="16.5" x14ac:dyDescent="0.25">
      <c r="A34" s="8"/>
      <c r="B34" s="8" t="s">
        <v>6</v>
      </c>
      <c r="C34" s="54">
        <v>30</v>
      </c>
      <c r="D34" s="25">
        <v>2.2999999999999998</v>
      </c>
      <c r="E34" s="25">
        <v>0.25</v>
      </c>
      <c r="F34" s="25">
        <v>14.75</v>
      </c>
      <c r="G34" s="25">
        <v>70.3</v>
      </c>
      <c r="H34" s="69">
        <v>0.12</v>
      </c>
      <c r="I34" s="69">
        <v>0.06</v>
      </c>
      <c r="J34" s="69">
        <v>0</v>
      </c>
      <c r="K34" s="69">
        <v>0.09</v>
      </c>
      <c r="L34" s="69">
        <v>37.5</v>
      </c>
      <c r="M34" s="69">
        <v>38.700000000000003</v>
      </c>
      <c r="N34" s="69">
        <v>12.3</v>
      </c>
      <c r="O34" s="69">
        <v>1.08</v>
      </c>
      <c r="P34" s="2"/>
    </row>
    <row r="35" spans="1:16" s="1" customFormat="1" ht="16.5" x14ac:dyDescent="0.25">
      <c r="A35" s="8"/>
      <c r="B35" s="8" t="s">
        <v>33</v>
      </c>
      <c r="C35" s="21">
        <v>20</v>
      </c>
      <c r="D35" s="25">
        <v>1.3</v>
      </c>
      <c r="E35" s="25">
        <v>0.27</v>
      </c>
      <c r="F35" s="25">
        <v>6.7</v>
      </c>
      <c r="G35" s="25">
        <v>34.130000000000003</v>
      </c>
      <c r="H35" s="69">
        <v>0.08</v>
      </c>
      <c r="I35" s="69">
        <v>0.08</v>
      </c>
      <c r="J35" s="69">
        <v>0</v>
      </c>
      <c r="K35" s="69">
        <v>7.0000000000000007E-2</v>
      </c>
      <c r="L35" s="69">
        <v>14.6</v>
      </c>
      <c r="M35" s="69">
        <v>25</v>
      </c>
      <c r="N35" s="69">
        <v>8</v>
      </c>
      <c r="O35" s="69">
        <v>0.56000000000000005</v>
      </c>
      <c r="P35" s="5"/>
    </row>
    <row r="36" spans="1:16" s="4" customFormat="1" ht="16.5" x14ac:dyDescent="0.25">
      <c r="A36" s="8"/>
      <c r="B36" s="23" t="s">
        <v>34</v>
      </c>
      <c r="C36" s="24">
        <f t="shared" ref="C36:N36" si="1">SUM(C28:C35)</f>
        <v>750</v>
      </c>
      <c r="D36" s="26">
        <f t="shared" si="1"/>
        <v>26.8</v>
      </c>
      <c r="E36" s="26">
        <f t="shared" si="1"/>
        <v>23.839999999999996</v>
      </c>
      <c r="F36" s="26">
        <f>SUM(F28:F35)</f>
        <v>102.32000000000001</v>
      </c>
      <c r="G36" s="26">
        <f>SUM(G28:G35)</f>
        <v>730.58999999999992</v>
      </c>
      <c r="H36" s="71">
        <f t="shared" si="1"/>
        <v>0.46600000000000003</v>
      </c>
      <c r="I36" s="71">
        <f t="shared" si="1"/>
        <v>19.729999999999997</v>
      </c>
      <c r="J36" s="71">
        <f t="shared" si="1"/>
        <v>238.49999999999997</v>
      </c>
      <c r="K36" s="71">
        <f t="shared" si="1"/>
        <v>0.42499999999999999</v>
      </c>
      <c r="L36" s="71">
        <f t="shared" si="1"/>
        <v>161.26000000000002</v>
      </c>
      <c r="M36" s="71">
        <f t="shared" si="1"/>
        <v>409.65</v>
      </c>
      <c r="N36" s="71">
        <f t="shared" si="1"/>
        <v>201.1</v>
      </c>
      <c r="O36" s="71">
        <f>SUM(O28:O35)</f>
        <v>8.67</v>
      </c>
      <c r="P36" s="12"/>
    </row>
    <row r="37" spans="1:16" s="4" customFormat="1" ht="16.5" x14ac:dyDescent="0.25">
      <c r="A37" s="8"/>
      <c r="B37" s="23" t="s">
        <v>45</v>
      </c>
      <c r="C37" s="24">
        <f t="shared" ref="C37:N37" si="2">C36+C26</f>
        <v>1265</v>
      </c>
      <c r="D37" s="26">
        <f t="shared" si="2"/>
        <v>44.03</v>
      </c>
      <c r="E37" s="26">
        <f t="shared" si="2"/>
        <v>42.01</v>
      </c>
      <c r="F37" s="26">
        <f t="shared" si="2"/>
        <v>173.03</v>
      </c>
      <c r="G37" s="26">
        <f>G26+G36</f>
        <v>1245.69</v>
      </c>
      <c r="H37" s="71">
        <f t="shared" si="2"/>
        <v>0.8660000000000001</v>
      </c>
      <c r="I37" s="71">
        <f t="shared" si="2"/>
        <v>31.049999999999997</v>
      </c>
      <c r="J37" s="71">
        <f t="shared" si="2"/>
        <v>279.04999999999995</v>
      </c>
      <c r="K37" s="71">
        <f t="shared" si="2"/>
        <v>0.83699999999999997</v>
      </c>
      <c r="L37" s="71">
        <f t="shared" si="2"/>
        <v>328.12</v>
      </c>
      <c r="M37" s="71">
        <f t="shared" si="2"/>
        <v>697.2</v>
      </c>
      <c r="N37" s="71">
        <f t="shared" si="2"/>
        <v>334.8</v>
      </c>
      <c r="O37" s="71">
        <f>O26+O36</f>
        <v>13.55</v>
      </c>
      <c r="P37" s="12"/>
    </row>
    <row r="38" spans="1:16" s="1" customFormat="1" ht="18.75" x14ac:dyDescent="0.3">
      <c r="A38" s="89"/>
      <c r="B38" s="89"/>
      <c r="D38" s="6"/>
      <c r="E38" s="7"/>
      <c r="F38" s="6"/>
      <c r="G38" s="80" t="s">
        <v>82</v>
      </c>
      <c r="H38" s="80"/>
      <c r="I38" s="80"/>
      <c r="J38" s="80"/>
      <c r="K38" s="80"/>
      <c r="L38" s="31"/>
      <c r="M38" s="31"/>
      <c r="N38" s="31"/>
      <c r="O38" s="31"/>
    </row>
    <row r="39" spans="1:16" ht="18.75" x14ac:dyDescent="0.3">
      <c r="A39" s="89"/>
      <c r="B39" s="89"/>
      <c r="D39" s="64"/>
      <c r="E39" s="64"/>
      <c r="F39" s="64"/>
      <c r="G39" s="65"/>
      <c r="H39" s="65"/>
      <c r="I39" s="16"/>
      <c r="J39" s="16"/>
      <c r="K39" s="16"/>
      <c r="L39" s="16"/>
      <c r="M39" s="16"/>
      <c r="N39" s="16"/>
      <c r="O39" s="16"/>
      <c r="P39" s="79"/>
    </row>
    <row r="40" spans="1:16" ht="18.75" x14ac:dyDescent="0.3">
      <c r="A40" s="89"/>
      <c r="B40" s="89"/>
      <c r="G40" s="81" t="s">
        <v>83</v>
      </c>
      <c r="H40" s="81"/>
      <c r="I40" s="81"/>
      <c r="J40" s="81"/>
      <c r="K40" s="81"/>
      <c r="L40" s="15"/>
      <c r="M40" s="15"/>
      <c r="N40" s="15"/>
      <c r="O40" s="15"/>
    </row>
  </sheetData>
  <mergeCells count="22">
    <mergeCell ref="A40:B40"/>
    <mergeCell ref="A39:B39"/>
    <mergeCell ref="P14:P15"/>
    <mergeCell ref="A16:P16"/>
    <mergeCell ref="A17:P17"/>
    <mergeCell ref="A18:P18"/>
    <mergeCell ref="A27:P27"/>
    <mergeCell ref="L14:O14"/>
    <mergeCell ref="A38:B38"/>
    <mergeCell ref="A2:O2"/>
    <mergeCell ref="H5:O5"/>
    <mergeCell ref="B9:O9"/>
    <mergeCell ref="B12:O12"/>
    <mergeCell ref="B14:B15"/>
    <mergeCell ref="C14:C15"/>
    <mergeCell ref="D14:F14"/>
    <mergeCell ref="G14:G15"/>
    <mergeCell ref="H14:K14"/>
    <mergeCell ref="L4:O4"/>
    <mergeCell ref="J6:O6"/>
    <mergeCell ref="A10:O10"/>
    <mergeCell ref="B11:O11"/>
  </mergeCells>
  <pageMargins left="0.23622047244094491" right="0.23622047244094491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Пон 1</vt:lpstr>
      <vt:lpstr>Втор1</vt:lpstr>
      <vt:lpstr>среда-1</vt:lpstr>
      <vt:lpstr>четверг 1</vt:lpstr>
      <vt:lpstr>пятница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2024-12-11T08:11:56Z</dcterms:modified>
</cp:coreProperties>
</file>